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L99" s="1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K99" s="1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K99" s="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L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B57" i="63" s="1"/>
  <c r="AJ57" i="14"/>
  <c r="AE58"/>
  <c r="AF58"/>
  <c r="AB58" i="61" s="1"/>
  <c r="AG58" i="14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30" l="1"/>
  <c r="AB65" i="61"/>
  <c r="AB61" i="63"/>
  <c r="AB53"/>
  <c r="AO99" i="24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Q99" i="30"/>
  <c r="AB97" i="63"/>
  <c r="AB58"/>
  <c r="AB61" i="61"/>
  <c r="AB98"/>
  <c r="AB94"/>
  <c r="AB82"/>
  <c r="AB62"/>
  <c r="BM99" i="1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C38"/>
  <c r="L38" i="66" s="1"/>
  <c r="P38" s="1"/>
  <c r="E38" i="58" s="1"/>
  <c r="C39" i="39"/>
  <c r="C40"/>
  <c r="C41"/>
  <c r="C42"/>
  <c r="L42" i="66" s="1"/>
  <c r="P42" s="1"/>
  <c r="E42" i="58" s="1"/>
  <c r="C43" i="39"/>
  <c r="C44"/>
  <c r="C45"/>
  <c r="C46"/>
  <c r="L46" i="66" s="1"/>
  <c r="P46" s="1"/>
  <c r="E46" i="58" s="1"/>
  <c r="C47" i="39"/>
  <c r="C48"/>
  <c r="C49"/>
  <c r="C50"/>
  <c r="L50" i="66" s="1"/>
  <c r="P50" s="1"/>
  <c r="E50" i="58" s="1"/>
  <c r="C51" i="39"/>
  <c r="C52"/>
  <c r="C53"/>
  <c r="C54"/>
  <c r="L54" i="66" s="1"/>
  <c r="P54" s="1"/>
  <c r="E54" i="58" s="1"/>
  <c r="C55" i="39"/>
  <c r="C56"/>
  <c r="C57"/>
  <c r="C58"/>
  <c r="L58" i="66" s="1"/>
  <c r="P58" s="1"/>
  <c r="E58" i="58" s="1"/>
  <c r="C59" i="39"/>
  <c r="C60"/>
  <c r="C61"/>
  <c r="C62"/>
  <c r="L62" i="66" s="1"/>
  <c r="P62" s="1"/>
  <c r="E62" i="58" s="1"/>
  <c r="C63" i="39"/>
  <c r="L63" i="66" s="1"/>
  <c r="M63" s="1"/>
  <c r="D63" i="57" s="1"/>
  <c r="C64" i="39"/>
  <c r="C65"/>
  <c r="C66"/>
  <c r="L66" i="66" s="1"/>
  <c r="P66" s="1"/>
  <c r="E66" i="58" s="1"/>
  <c r="C67" i="39"/>
  <c r="L67" i="66" s="1"/>
  <c r="M67" s="1"/>
  <c r="D67" i="57" s="1"/>
  <c r="C68" i="39"/>
  <c r="C69"/>
  <c r="C70"/>
  <c r="L70" i="66" s="1"/>
  <c r="P70" s="1"/>
  <c r="E70" i="58" s="1"/>
  <c r="C71" i="39"/>
  <c r="L71" i="66" s="1"/>
  <c r="M71" s="1"/>
  <c r="D71" i="57" s="1"/>
  <c r="C72" i="39"/>
  <c r="C73"/>
  <c r="C74"/>
  <c r="L74" i="66" s="1"/>
  <c r="P74" s="1"/>
  <c r="E74" i="58" s="1"/>
  <c r="C75" i="39"/>
  <c r="L75" i="66" s="1"/>
  <c r="M75" s="1"/>
  <c r="D75" i="57" s="1"/>
  <c r="C76" i="39"/>
  <c r="C77"/>
  <c r="C78"/>
  <c r="L78" i="66" s="1"/>
  <c r="P78" s="1"/>
  <c r="E78" i="58" s="1"/>
  <c r="C79" i="39"/>
  <c r="L79" i="66" s="1"/>
  <c r="M79" s="1"/>
  <c r="D79" i="57" s="1"/>
  <c r="C80" i="39"/>
  <c r="C81"/>
  <c r="C82"/>
  <c r="L82" i="66" s="1"/>
  <c r="P82" s="1"/>
  <c r="E82" i="58" s="1"/>
  <c r="C83" i="39"/>
  <c r="L83" i="66" s="1"/>
  <c r="M83" s="1"/>
  <c r="D83" i="57" s="1"/>
  <c r="C84" i="39"/>
  <c r="C85"/>
  <c r="C86"/>
  <c r="L86" i="66" s="1"/>
  <c r="P86" s="1"/>
  <c r="E86" i="58" s="1"/>
  <c r="C87" i="39"/>
  <c r="L87" i="66" s="1"/>
  <c r="M87" s="1"/>
  <c r="D87" i="57" s="1"/>
  <c r="C88" i="39"/>
  <c r="C89"/>
  <c r="C90"/>
  <c r="L90" i="66" s="1"/>
  <c r="P90" s="1"/>
  <c r="E90" i="58" s="1"/>
  <c r="C91" i="39"/>
  <c r="L91" i="66" s="1"/>
  <c r="M91" s="1"/>
  <c r="D91" i="57" s="1"/>
  <c r="C92" i="39"/>
  <c r="C93"/>
  <c r="C94"/>
  <c r="L94" i="66" s="1"/>
  <c r="P94" s="1"/>
  <c r="E94" i="58" s="1"/>
  <c r="C95" i="39"/>
  <c r="L95" i="66" s="1"/>
  <c r="M95" s="1"/>
  <c r="D95" i="57" s="1"/>
  <c r="C96" i="39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K95"/>
  <c r="F95"/>
  <c r="K94"/>
  <c r="F94"/>
  <c r="L93"/>
  <c r="O93" s="1"/>
  <c r="D93" i="58" s="1"/>
  <c r="K93" i="66"/>
  <c r="F93"/>
  <c r="L92"/>
  <c r="N92" s="1"/>
  <c r="E92" i="57" s="1"/>
  <c r="K92" i="66"/>
  <c r="F92"/>
  <c r="K91"/>
  <c r="F91"/>
  <c r="K90"/>
  <c r="F90"/>
  <c r="L89"/>
  <c r="O89" s="1"/>
  <c r="D89" i="58" s="1"/>
  <c r="K89" i="66"/>
  <c r="F89"/>
  <c r="L88"/>
  <c r="N88" s="1"/>
  <c r="E88" i="57" s="1"/>
  <c r="K88" i="66"/>
  <c r="F88"/>
  <c r="K87"/>
  <c r="F87"/>
  <c r="K86"/>
  <c r="F86"/>
  <c r="L85"/>
  <c r="O85" s="1"/>
  <c r="D85" i="58" s="1"/>
  <c r="K85" i="66"/>
  <c r="F85"/>
  <c r="L84"/>
  <c r="N84" s="1"/>
  <c r="E84" i="57" s="1"/>
  <c r="K84" i="66"/>
  <c r="F84"/>
  <c r="K83"/>
  <c r="F83"/>
  <c r="K82"/>
  <c r="F82"/>
  <c r="L81"/>
  <c r="O81" s="1"/>
  <c r="D81" i="58" s="1"/>
  <c r="K81" i="66"/>
  <c r="F81"/>
  <c r="L80"/>
  <c r="N80" s="1"/>
  <c r="E80" i="57" s="1"/>
  <c r="K80" i="66"/>
  <c r="F80"/>
  <c r="K79"/>
  <c r="F79"/>
  <c r="K78"/>
  <c r="F78"/>
  <c r="L77"/>
  <c r="O77" s="1"/>
  <c r="D77" i="58" s="1"/>
  <c r="K77" i="66"/>
  <c r="F77"/>
  <c r="L76"/>
  <c r="N76" s="1"/>
  <c r="E76" i="57" s="1"/>
  <c r="K76" i="66"/>
  <c r="F76"/>
  <c r="K75"/>
  <c r="F75"/>
  <c r="K74"/>
  <c r="F74"/>
  <c r="L73"/>
  <c r="O73" s="1"/>
  <c r="D73" i="58" s="1"/>
  <c r="K73" i="66"/>
  <c r="F73"/>
  <c r="L72"/>
  <c r="N72" s="1"/>
  <c r="E72" i="57" s="1"/>
  <c r="K72" i="66"/>
  <c r="F72"/>
  <c r="K71"/>
  <c r="F71"/>
  <c r="K70"/>
  <c r="F70"/>
  <c r="L69"/>
  <c r="O69" s="1"/>
  <c r="D69" i="58" s="1"/>
  <c r="K69" i="66"/>
  <c r="F69"/>
  <c r="L68"/>
  <c r="N68" s="1"/>
  <c r="E68" i="57" s="1"/>
  <c r="K68" i="66"/>
  <c r="F68"/>
  <c r="K67"/>
  <c r="F67"/>
  <c r="K66"/>
  <c r="F66"/>
  <c r="L65"/>
  <c r="O65" s="1"/>
  <c r="D65" i="58" s="1"/>
  <c r="K65" i="66"/>
  <c r="F65"/>
  <c r="L64"/>
  <c r="N64" s="1"/>
  <c r="E64" i="57" s="1"/>
  <c r="K64" i="66"/>
  <c r="F64"/>
  <c r="K63"/>
  <c r="F63"/>
  <c r="K62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K58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K54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K50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K4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K42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K38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F88"/>
  <c r="U87"/>
  <c r="F87"/>
  <c r="U86"/>
  <c r="N86"/>
  <c r="F86"/>
  <c r="U85"/>
  <c r="N85"/>
  <c r="F85"/>
  <c r="U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F64"/>
  <c r="U63"/>
  <c r="F63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F48"/>
  <c r="U47"/>
  <c r="F47"/>
  <c r="U46"/>
  <c r="N46"/>
  <c r="F46"/>
  <c r="U45"/>
  <c r="N45"/>
  <c r="F45"/>
  <c r="U44"/>
  <c r="F44"/>
  <c r="U43"/>
  <c r="F43"/>
  <c r="U42"/>
  <c r="N42"/>
  <c r="F42"/>
  <c r="U41"/>
  <c r="N41"/>
  <c r="F41"/>
  <c r="U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F12"/>
  <c r="U11"/>
  <c r="F11"/>
  <c r="U10"/>
  <c r="N10"/>
  <c r="F10"/>
  <c r="U9"/>
  <c r="N9"/>
  <c r="F9"/>
  <c r="U8"/>
  <c r="F8"/>
  <c r="U7"/>
  <c r="F7"/>
  <c r="U6"/>
  <c r="N6"/>
  <c r="F6"/>
  <c r="U5"/>
  <c r="N5"/>
  <c r="F5"/>
  <c r="U4"/>
  <c r="N4"/>
  <c r="F4"/>
  <c r="U3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N76"/>
  <c r="F76"/>
  <c r="U75"/>
  <c r="N75"/>
  <c r="F75"/>
  <c r="U74"/>
  <c r="F74"/>
  <c r="U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24" i="61" l="1"/>
  <c r="N28"/>
  <c r="N44"/>
  <c r="N52"/>
  <c r="N60"/>
  <c r="N68"/>
  <c r="N76"/>
  <c r="N8" i="63"/>
  <c r="N12"/>
  <c r="N16"/>
  <c r="N24"/>
  <c r="N32"/>
  <c r="N40"/>
  <c r="N44"/>
  <c r="N48"/>
  <c r="N56"/>
  <c r="N60"/>
  <c r="N64"/>
  <c r="N72"/>
  <c r="N76"/>
  <c r="N84"/>
  <c r="N88"/>
  <c r="N92"/>
  <c r="N33" i="57"/>
  <c r="N41"/>
  <c r="N49"/>
  <c r="N57"/>
  <c r="N65"/>
  <c r="N73"/>
  <c r="N77"/>
  <c r="N89"/>
  <c r="K99" i="66"/>
  <c r="F55" i="58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N74"/>
  <c r="N78"/>
  <c r="N9"/>
  <c r="N13"/>
  <c r="O13" s="1"/>
  <c r="N25"/>
  <c r="N29"/>
  <c r="N4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O41"/>
  <c r="N3" i="55"/>
  <c r="O3" s="1"/>
  <c r="N11"/>
  <c r="N21"/>
  <c r="N27"/>
  <c r="N37"/>
  <c r="N43"/>
  <c r="O43" s="1"/>
  <c r="N53"/>
  <c r="N59"/>
  <c r="O59" s="1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O71" s="1"/>
  <c r="N74"/>
  <c r="N75"/>
  <c r="N78"/>
  <c r="N79"/>
  <c r="N82"/>
  <c r="N83"/>
  <c r="N86"/>
  <c r="N87"/>
  <c r="O87" s="1"/>
  <c r="N90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N60"/>
  <c r="O60" s="1"/>
  <c r="N63"/>
  <c r="O63" s="1"/>
  <c r="N64"/>
  <c r="O64" s="1"/>
  <c r="N67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N82"/>
  <c r="O82" s="1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G53" s="1"/>
  <c r="O53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G21" s="1"/>
  <c r="V21" s="1"/>
  <c r="M17" i="66"/>
  <c r="D17" i="57" s="1"/>
  <c r="M13" i="66"/>
  <c r="D13" i="57" s="1"/>
  <c r="G13" s="1"/>
  <c r="O13" s="1"/>
  <c r="M9" i="66"/>
  <c r="D9" i="57" s="1"/>
  <c r="M5" i="66"/>
  <c r="D5" i="57" s="1"/>
  <c r="G5" s="1"/>
  <c r="V5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87"/>
  <c r="V10" i="56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N28"/>
  <c r="O28" s="1"/>
  <c r="F29"/>
  <c r="O30"/>
  <c r="V38"/>
  <c r="N44"/>
  <c r="O44" s="1"/>
  <c r="F45"/>
  <c r="O46"/>
  <c r="V54"/>
  <c r="G58"/>
  <c r="N60"/>
  <c r="O60" s="1"/>
  <c r="F61"/>
  <c r="O64"/>
  <c r="O72"/>
  <c r="O80"/>
  <c r="O92"/>
  <c r="O29" i="56"/>
  <c r="O57"/>
  <c r="O65"/>
  <c r="O73"/>
  <c r="V3" i="55"/>
  <c r="V62"/>
  <c r="V66"/>
  <c r="V74"/>
  <c r="O74"/>
  <c r="V94"/>
  <c r="O94"/>
  <c r="V6" i="56"/>
  <c r="O6"/>
  <c r="V15"/>
  <c r="O15"/>
  <c r="V22"/>
  <c r="O22"/>
  <c r="V31"/>
  <c r="O31"/>
  <c r="V36"/>
  <c r="V38"/>
  <c r="O38"/>
  <c r="V47"/>
  <c r="O47"/>
  <c r="V52"/>
  <c r="V54"/>
  <c r="V62"/>
  <c r="V67"/>
  <c r="V75"/>
  <c r="V78"/>
  <c r="O78"/>
  <c r="V83"/>
  <c r="V86"/>
  <c r="V91"/>
  <c r="V94"/>
  <c r="O4" i="57"/>
  <c r="V12" i="55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O51"/>
  <c r="N52"/>
  <c r="O52" s="1"/>
  <c r="F53"/>
  <c r="O68"/>
  <c r="O76"/>
  <c r="O84"/>
  <c r="O5" i="56"/>
  <c r="O21"/>
  <c r="O37"/>
  <c r="O53"/>
  <c r="O61"/>
  <c r="O69"/>
  <c r="O77"/>
  <c r="O93"/>
  <c r="V70" i="55"/>
  <c r="O78"/>
  <c r="V86"/>
  <c r="O86"/>
  <c r="V91"/>
  <c r="V7" i="56"/>
  <c r="O7"/>
  <c r="V14"/>
  <c r="O14"/>
  <c r="V23"/>
  <c r="O23"/>
  <c r="V28"/>
  <c r="V39"/>
  <c r="O39"/>
  <c r="V44"/>
  <c r="O46"/>
  <c r="V55"/>
  <c r="V58"/>
  <c r="O58"/>
  <c r="V63"/>
  <c r="V71"/>
  <c r="O74"/>
  <c r="V79"/>
  <c r="V82"/>
  <c r="V87"/>
  <c r="V95"/>
  <c r="O95"/>
  <c r="V98"/>
  <c r="J99" i="55"/>
  <c r="N24"/>
  <c r="O24" s="1"/>
  <c r="N40"/>
  <c r="O40" s="1"/>
  <c r="N56"/>
  <c r="O56" s="1"/>
  <c r="O96"/>
  <c r="O56" i="56"/>
  <c r="V25" i="58"/>
  <c r="V70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V34"/>
  <c r="V50"/>
  <c r="V53"/>
  <c r="O53"/>
  <c r="V69"/>
  <c r="V82"/>
  <c r="V85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62"/>
  <c r="V78"/>
  <c r="V94"/>
  <c r="V97"/>
  <c r="N3" i="56"/>
  <c r="N90" i="57"/>
  <c r="F91"/>
  <c r="K99" i="58"/>
  <c r="U99"/>
  <c r="F9"/>
  <c r="F17"/>
  <c r="V26"/>
  <c r="O26"/>
  <c r="V42"/>
  <c r="O42"/>
  <c r="V45"/>
  <c r="O45"/>
  <c r="V58"/>
  <c r="V61"/>
  <c r="O61"/>
  <c r="V74"/>
  <c r="V77"/>
  <c r="O77"/>
  <c r="V90"/>
  <c r="V93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1" i="58" l="1"/>
  <c r="G50" i="55"/>
  <c r="G42"/>
  <c r="O62" i="56"/>
  <c r="O70" i="55"/>
  <c r="O66"/>
  <c r="O17"/>
  <c r="O97" i="58"/>
  <c r="O57"/>
  <c r="O41"/>
  <c r="O25"/>
  <c r="O98" i="56"/>
  <c r="O90"/>
  <c r="O70"/>
  <c r="O67"/>
  <c r="O66"/>
  <c r="O59"/>
  <c r="O98" i="55"/>
  <c r="O95"/>
  <c r="O90"/>
  <c r="O38"/>
  <c r="G22"/>
  <c r="V22" s="1"/>
  <c r="E99"/>
  <c r="O11"/>
  <c r="G6"/>
  <c r="O83"/>
  <c r="O82"/>
  <c r="O75"/>
  <c r="O67"/>
  <c r="O39"/>
  <c r="V17"/>
  <c r="D99"/>
  <c r="O81" i="56"/>
  <c r="G12"/>
  <c r="V12" s="1"/>
  <c r="G8"/>
  <c r="V8" s="1"/>
  <c r="G4"/>
  <c r="V4" s="1"/>
  <c r="O25"/>
  <c r="O62" i="55"/>
  <c r="O7"/>
  <c r="O65" i="58"/>
  <c r="V57"/>
  <c r="G43"/>
  <c r="V41"/>
  <c r="V37"/>
  <c r="G27"/>
  <c r="G11"/>
  <c r="V11" s="1"/>
  <c r="E99"/>
  <c r="V66"/>
  <c r="O29"/>
  <c r="G93" i="57"/>
  <c r="V93" s="1"/>
  <c r="G77"/>
  <c r="V77" s="1"/>
  <c r="G61"/>
  <c r="V61" s="1"/>
  <c r="O56"/>
  <c r="V40"/>
  <c r="O24"/>
  <c r="G91" i="58"/>
  <c r="G75"/>
  <c r="G59"/>
  <c r="V21"/>
  <c r="O17"/>
  <c r="D99"/>
  <c r="V5"/>
  <c r="G86" i="57"/>
  <c r="O86" s="1"/>
  <c r="G74"/>
  <c r="V74" s="1"/>
  <c r="G69"/>
  <c r="O69" s="1"/>
  <c r="G37"/>
  <c r="G29"/>
  <c r="V29" s="1"/>
  <c r="G9"/>
  <c r="V9" s="1"/>
  <c r="O4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3" i="57"/>
  <c r="O94" i="58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6" i="58" l="1"/>
  <c r="O22" i="55"/>
  <c r="O12" i="56"/>
  <c r="O8"/>
  <c r="O4"/>
  <c r="O16"/>
  <c r="O49" i="55"/>
  <c r="V43" i="58"/>
  <c r="O43"/>
  <c r="V27"/>
  <c r="O27"/>
  <c r="O77" i="57"/>
  <c r="V69"/>
  <c r="O61"/>
  <c r="V86"/>
  <c r="O91" i="58"/>
  <c r="V91"/>
  <c r="V75"/>
  <c r="O75"/>
  <c r="V59"/>
  <c r="O59"/>
  <c r="O80"/>
  <c r="O37" i="57"/>
  <c r="V37"/>
  <c r="O9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CG95"/>
  <c r="CO93"/>
  <c r="CT95"/>
  <c r="DA95"/>
  <c r="BY46"/>
  <c r="BY58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BM84"/>
  <c r="BM67"/>
  <c r="BM62"/>
  <c r="BM56"/>
  <c r="BM42"/>
  <c r="BM40"/>
  <c r="BM16"/>
  <c r="BM4"/>
  <c r="CO5"/>
  <c r="BF96"/>
  <c r="DH96" s="1"/>
  <c r="D96" i="40" s="1"/>
  <c r="BF56" i="54"/>
  <c r="BF46"/>
  <c r="BF42"/>
  <c r="BF32"/>
  <c r="BF28"/>
  <c r="BF24"/>
  <c r="BF16"/>
  <c r="BF14"/>
  <c r="DH14" s="1"/>
  <c r="D14" i="40" s="1"/>
  <c r="CG10" i="54"/>
  <c r="AY96"/>
  <c r="AY93"/>
  <c r="AY70"/>
  <c r="AY67"/>
  <c r="AY51"/>
  <c r="AY37"/>
  <c r="AY24"/>
  <c r="AR96"/>
  <c r="DF96" s="1"/>
  <c r="B96" i="40" s="1"/>
  <c r="DI96" i="54"/>
  <c r="E96" i="40" s="1"/>
  <c r="AP99" i="54"/>
  <c r="AR81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BT66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BF84"/>
  <c r="BF89"/>
  <c r="BF93"/>
  <c r="DI93"/>
  <c r="E93" i="40" s="1"/>
  <c r="BF95" i="54"/>
  <c r="BF98"/>
  <c r="AY4"/>
  <c r="AY6"/>
  <c r="AY8"/>
  <c r="DG8" s="1"/>
  <c r="C8" i="40" s="1"/>
  <c r="AY9" i="54"/>
  <c r="DG9" s="1"/>
  <c r="C9" i="40" s="1"/>
  <c r="AY15" i="54"/>
  <c r="DI15"/>
  <c r="E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DG58" s="1"/>
  <c r="C58" i="40" s="1"/>
  <c r="AY62" i="54"/>
  <c r="DG62" s="1"/>
  <c r="C62" i="40" s="1"/>
  <c r="DI62" i="54"/>
  <c r="E62" i="40" s="1"/>
  <c r="AY72" i="54"/>
  <c r="DG72" s="1"/>
  <c r="C72" i="40" s="1"/>
  <c r="DJ72" i="54"/>
  <c r="F72" i="40" s="1"/>
  <c r="AY79" i="54"/>
  <c r="DI79"/>
  <c r="E79" i="40" s="1"/>
  <c r="AY81" i="54"/>
  <c r="DJ81"/>
  <c r="F81" i="40" s="1"/>
  <c r="AY83" i="54"/>
  <c r="DG83" s="1"/>
  <c r="C83" i="40" s="1"/>
  <c r="AY86" i="54"/>
  <c r="DG86" s="1"/>
  <c r="C86" i="40" s="1"/>
  <c r="AY95" i="54"/>
  <c r="AY97"/>
  <c r="AY22"/>
  <c r="AY25"/>
  <c r="DJ25"/>
  <c r="F25" i="40" s="1"/>
  <c r="AY28" i="54"/>
  <c r="DJ28"/>
  <c r="F28" i="40" s="1"/>
  <c r="AY31" i="54"/>
  <c r="AY36"/>
  <c r="CE36"/>
  <c r="AY39"/>
  <c r="DG39" s="1"/>
  <c r="C39" i="40" s="1"/>
  <c r="DJ39" i="54"/>
  <c r="F39" i="40" s="1"/>
  <c r="AY44" i="54"/>
  <c r="AY53"/>
  <c r="CE53"/>
  <c r="AY59"/>
  <c r="AY61"/>
  <c r="DJ70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AY94"/>
  <c r="AV99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I71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F6" i="40" l="1"/>
  <c r="DK6" i="54"/>
  <c r="DD87"/>
  <c r="DD71"/>
  <c r="DD55"/>
  <c r="CW46"/>
  <c r="CW48"/>
  <c r="CW10"/>
  <c r="CP44"/>
  <c r="CP35"/>
  <c r="CP18"/>
  <c r="CP10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AC4" s="1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7" l="1"/>
  <c r="AD4" s="1"/>
  <c r="L99"/>
  <c r="BA99" i="11"/>
  <c r="BA99" i="6"/>
  <c r="AD4" i="29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i="29"/>
  <c r="AF8" i="44"/>
  <c r="N5" i="28"/>
  <c r="AC5" s="1"/>
  <c r="N5" i="29"/>
  <c r="AC5" s="1"/>
  <c r="N5" i="26"/>
  <c r="N5" i="27"/>
  <c r="AM102" i="44"/>
  <c r="V103"/>
  <c r="M3" i="24"/>
  <c r="M3" i="27"/>
  <c r="U99" i="52"/>
  <c r="M3" i="29"/>
  <c r="AC3" s="1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7" l="1"/>
  <c r="AD5" s="1"/>
  <c r="AD5" i="28"/>
  <c r="AC3"/>
  <c r="AD3" s="1"/>
  <c r="AC3" i="27"/>
  <c r="AD3" s="1"/>
  <c r="AC4" i="26"/>
  <c r="AD4" s="1"/>
  <c r="AD3"/>
  <c r="AD3" i="29"/>
  <c r="AD5"/>
  <c r="AD4" i="24"/>
  <c r="AC3"/>
  <c r="AD3" s="1"/>
  <c r="O99" i="28"/>
  <c r="AC4"/>
  <c r="AD4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4"/>
  <c r="AD6" s="1"/>
  <c r="AC6" i="27"/>
  <c r="AD6" s="1"/>
  <c r="AC6" i="28"/>
  <c r="AD6" s="1"/>
  <c r="AC5" i="24"/>
  <c r="AD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4"/>
  <c r="AD9" s="1"/>
  <c r="AC9" i="29"/>
  <c r="AD9" s="1"/>
  <c r="AC9" i="27"/>
  <c r="AD9" s="1"/>
  <c r="AC8" i="29"/>
  <c r="AD8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C10" i="24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C11" i="27"/>
  <c r="AD11" s="1"/>
  <c r="AC11" i="24"/>
  <c r="AD11" s="1"/>
  <c r="AC10" i="26"/>
  <c r="AD10" s="1"/>
  <c r="AC9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4"/>
  <c r="AD12" s="1"/>
  <c r="AC12" i="27"/>
  <c r="AD12" s="1"/>
  <c r="AC12" i="28"/>
  <c r="AD12" s="1"/>
  <c r="J12" i="44"/>
  <c r="V9" i="62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C13" i="28"/>
  <c r="AD13" s="1"/>
  <c r="AC13" i="27"/>
  <c r="AD13" s="1"/>
  <c r="AC12" i="26"/>
  <c r="AD12" s="1"/>
  <c r="J13" i="44"/>
  <c r="AC13" i="29"/>
  <c r="AD13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9" l="1"/>
  <c r="AD14" s="1"/>
  <c r="AC14" i="27"/>
  <c r="AD14" s="1"/>
  <c r="AC13" i="26"/>
  <c r="AD13" s="1"/>
  <c r="AC14" i="28"/>
  <c r="AD14" s="1"/>
  <c r="AC14" i="24"/>
  <c r="AD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8"/>
  <c r="AD15" s="1"/>
  <c r="J15" i="44"/>
  <c r="AC15" i="24"/>
  <c r="AD15" s="1"/>
  <c r="AC15" i="27"/>
  <c r="AD15" s="1"/>
  <c r="AC14" i="26"/>
  <c r="AD14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6" i="27"/>
  <c r="AD16" s="1"/>
  <c r="AC16" i="28"/>
  <c r="AD16" s="1"/>
  <c r="AC16" i="29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9"/>
  <c r="AD17" s="1"/>
  <c r="AC16" i="26"/>
  <c r="AD16" s="1"/>
  <c r="AC17" i="27"/>
  <c r="AD17" s="1"/>
  <c r="AC17" i="24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9"/>
  <c r="AD18" s="1"/>
  <c r="AC18" i="27"/>
  <c r="AD18" s="1"/>
  <c r="AC17" i="26"/>
  <c r="AD17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C19" i="28"/>
  <c r="AD19" s="1"/>
  <c r="AC18" i="26"/>
  <c r="AD18" s="1"/>
  <c r="J19" i="44"/>
  <c r="H20"/>
  <c r="G16" i="63"/>
  <c r="O16" s="1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C20" i="27"/>
  <c r="AD20" s="1"/>
  <c r="AC20" i="24"/>
  <c r="AD20" s="1"/>
  <c r="AC20" i="29"/>
  <c r="AD20" s="1"/>
  <c r="AC19" i="26"/>
  <c r="AD19" s="1"/>
  <c r="V16" i="63"/>
  <c r="J20" i="44"/>
  <c r="G17" i="63"/>
  <c r="V17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C21" i="28"/>
  <c r="AD21" s="1"/>
  <c r="G22" i="44"/>
  <c r="AC20" i="26"/>
  <c r="AD20" s="1"/>
  <c r="AC21" i="29"/>
  <c r="AD21" s="1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C22" i="28"/>
  <c r="AD22" s="1"/>
  <c r="AC22" i="29"/>
  <c r="AD22" s="1"/>
  <c r="AC22" i="27"/>
  <c r="AD22" s="1"/>
  <c r="AC21" i="26"/>
  <c r="AD21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2" i="26"/>
  <c r="AD22" s="1"/>
  <c r="AC23" i="24"/>
  <c r="AD23" s="1"/>
  <c r="AC23" i="28"/>
  <c r="AD23" s="1"/>
  <c r="G24" i="44"/>
  <c r="J23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J24" i="44"/>
  <c r="O19" i="62"/>
  <c r="G25" i="44"/>
  <c r="J25" s="1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C25" i="27"/>
  <c r="AD25" s="1"/>
  <c r="AC24" i="26"/>
  <c r="AD24" s="1"/>
  <c r="AC25" i="24"/>
  <c r="AD25" s="1"/>
  <c r="H26" i="44"/>
  <c r="G26"/>
  <c r="M26" i="53"/>
  <c r="V26" s="1"/>
  <c r="L26"/>
  <c r="U26" s="1"/>
  <c r="K26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4"/>
  <c r="AD26" s="1"/>
  <c r="V22" i="62"/>
  <c r="AC26" i="27"/>
  <c r="AD26" s="1"/>
  <c r="AC26" i="28"/>
  <c r="AD26" s="1"/>
  <c r="AC25" i="26"/>
  <c r="AD25" s="1"/>
  <c r="J26" i="44"/>
  <c r="Q30"/>
  <c r="T26" i="52"/>
  <c r="M26" i="26" s="1"/>
  <c r="O26" i="52"/>
  <c r="Q26" s="1"/>
  <c r="K27" i="53"/>
  <c r="T27" s="1"/>
  <c r="O27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6" i="26"/>
  <c r="AD26" s="1"/>
  <c r="AC27" i="24"/>
  <c r="AD27" s="1"/>
  <c r="AC27" i="29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4"/>
  <c r="AD28" s="1"/>
  <c r="AC28" i="29"/>
  <c r="AD28" s="1"/>
  <c r="AC27" i="26"/>
  <c r="AD27" s="1"/>
  <c r="V24" i="62"/>
  <c r="G29" i="44"/>
  <c r="J28"/>
  <c r="V23" i="6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C29" i="28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4"/>
  <c r="AD30" s="1"/>
  <c r="AC30" i="28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4"/>
  <c r="AD31" s="1"/>
  <c r="AC31" i="29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C33" i="29"/>
  <c r="AD33" s="1"/>
  <c r="AC32" i="26"/>
  <c r="AD32" s="1"/>
  <c r="AC33" i="24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9"/>
  <c r="AD34" s="1"/>
  <c r="AC34" i="24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C36" i="28"/>
  <c r="AD36" s="1"/>
  <c r="AC36" i="27"/>
  <c r="AD36" s="1"/>
  <c r="AC35" i="26"/>
  <c r="AD35" s="1"/>
  <c r="AC36" i="29"/>
  <c r="AD36" s="1"/>
  <c r="V33" i="61"/>
  <c r="J36" i="44"/>
  <c r="H37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6" i="26" l="1"/>
  <c r="AD36" s="1"/>
  <c r="AC37" i="28"/>
  <c r="AD37" s="1"/>
  <c r="AC37" i="27"/>
  <c r="AD37" s="1"/>
  <c r="AC37" i="24"/>
  <c r="AD37" s="1"/>
  <c r="AC37" i="29"/>
  <c r="AD37" s="1"/>
  <c r="G38" i="44"/>
  <c r="J37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C38" i="28"/>
  <c r="AD38" s="1"/>
  <c r="AC38" i="27"/>
  <c r="AD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C39" i="28"/>
  <c r="AD39" s="1"/>
  <c r="AC39" i="27"/>
  <c r="AD39" s="1"/>
  <c r="AC38" i="26"/>
  <c r="AD38" s="1"/>
  <c r="AC39" i="29"/>
  <c r="AD39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C41" i="29"/>
  <c r="AD41" s="1"/>
  <c r="AC40" i="26"/>
  <c r="AD40" s="1"/>
  <c r="AC41" i="24"/>
  <c r="AD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C43" i="24"/>
  <c r="AD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C44" i="28"/>
  <c r="AD44" s="1"/>
  <c r="AC43" i="26"/>
  <c r="AD43" s="1"/>
  <c r="AC44" i="27"/>
  <c r="AD44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5" i="28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9"/>
  <c r="AD46" s="1"/>
  <c r="J46" i="44"/>
  <c r="AC46" i="27"/>
  <c r="AD46" s="1"/>
  <c r="AC45" i="26"/>
  <c r="AD45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9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6" i="26" l="1"/>
  <c r="AD46" s="1"/>
  <c r="AC47" i="24"/>
  <c r="AD47" s="1"/>
  <c r="AC47" i="28"/>
  <c r="AD47" s="1"/>
  <c r="AC47" i="27"/>
  <c r="AD47" s="1"/>
  <c r="AC47" i="29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4"/>
  <c r="AD48" s="1"/>
  <c r="AC48" i="29"/>
  <c r="AD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8"/>
  <c r="AD49" s="1"/>
  <c r="AC48" i="26"/>
  <c r="AD48" s="1"/>
  <c r="J49" i="44"/>
  <c r="AC49" i="27"/>
  <c r="AD49" s="1"/>
  <c r="AC49" i="29"/>
  <c r="AD49" s="1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4"/>
  <c r="AD50" s="1"/>
  <c r="AC50" i="28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9"/>
  <c r="AD52" s="1"/>
  <c r="AC51" i="26"/>
  <c r="AD51" s="1"/>
  <c r="AC52" i="27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9"/>
  <c r="AD54" s="1"/>
  <c r="AC54" i="24"/>
  <c r="AD54" s="1"/>
  <c r="AC54" i="28"/>
  <c r="AD54" s="1"/>
  <c r="AC53" i="26"/>
  <c r="AD53" s="1"/>
  <c r="G55" i="44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4" l="1"/>
  <c r="AD55" s="1"/>
  <c r="AC55" i="27"/>
  <c r="AD55" s="1"/>
  <c r="AC55" i="28"/>
  <c r="AD55" s="1"/>
  <c r="AC55" i="29"/>
  <c r="AD55" s="1"/>
  <c r="AC54" i="26"/>
  <c r="AD54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8"/>
  <c r="AD57" s="1"/>
  <c r="AC57" i="29"/>
  <c r="AD57" s="1"/>
  <c r="AC56" i="26"/>
  <c r="AD56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H59" i="44" s="1"/>
  <c r="W55" i="14"/>
  <c r="Q57"/>
  <c r="S57"/>
  <c r="O56"/>
  <c r="AM55"/>
  <c r="E55" i="61" s="1"/>
  <c r="G55" s="1"/>
  <c r="AC58" i="28" l="1"/>
  <c r="AD58" s="1"/>
  <c r="AC58" i="24"/>
  <c r="AD58" s="1"/>
  <c r="AC57" i="26"/>
  <c r="AD57" s="1"/>
  <c r="AC58" i="29"/>
  <c r="AD58" s="1"/>
  <c r="AC58" i="27"/>
  <c r="AD58" s="1"/>
  <c r="J58" i="44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9" i="28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59" i="26" l="1"/>
  <c r="AD59" s="1"/>
  <c r="AC60" i="28"/>
  <c r="AD60" s="1"/>
  <c r="AC60" i="24"/>
  <c r="AD60" s="1"/>
  <c r="AC60" i="29"/>
  <c r="AD60" s="1"/>
  <c r="AC60" i="27"/>
  <c r="AD60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9"/>
  <c r="AD61" s="1"/>
  <c r="AC61" i="27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3" i="24"/>
  <c r="AD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AC64" i="28"/>
  <c r="AD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N65" i="29" s="1"/>
  <c r="M65" i="53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4"/>
  <c r="AD65" s="1"/>
  <c r="AC65" i="28"/>
  <c r="AD65" s="1"/>
  <c r="AC64" i="26"/>
  <c r="AD64" s="1"/>
  <c r="V61" i="61"/>
  <c r="J65" i="44"/>
  <c r="O60" i="6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7" l="1"/>
  <c r="AD66" s="1"/>
  <c r="AC66" i="24"/>
  <c r="AD66" s="1"/>
  <c r="AC66" i="28"/>
  <c r="AD66" s="1"/>
  <c r="AC66" i="29"/>
  <c r="AD66" s="1"/>
  <c r="AC65" i="26"/>
  <c r="AD65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7"/>
  <c r="AD67" s="1"/>
  <c r="AC67" i="29"/>
  <c r="AD67" s="1"/>
  <c r="AC66" i="26"/>
  <c r="AD66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C68" i="29"/>
  <c r="AD68" s="1"/>
  <c r="AC68" i="27"/>
  <c r="AD68" s="1"/>
  <c r="AC68" i="24"/>
  <c r="AD68" s="1"/>
  <c r="AC67" i="26"/>
  <c r="AD67" s="1"/>
  <c r="H69" i="44"/>
  <c r="Q72"/>
  <c r="K69" i="53"/>
  <c r="T69" s="1"/>
  <c r="O69"/>
  <c r="J69"/>
  <c r="S69" s="1"/>
  <c r="N69" i="24" s="1"/>
  <c r="N69" i="53"/>
  <c r="W69" s="1"/>
  <c r="M69"/>
  <c r="V69" s="1"/>
  <c r="L69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C69" i="29"/>
  <c r="AD69" s="1"/>
  <c r="AC68" i="26"/>
  <c r="AD68" s="1"/>
  <c r="AC69" i="24"/>
  <c r="AD69" s="1"/>
  <c r="J69" i="44"/>
  <c r="G70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69" i="26"/>
  <c r="AD69" s="1"/>
  <c r="AC70" i="24"/>
  <c r="AD70" s="1"/>
  <c r="AC70" i="28"/>
  <c r="AD70" s="1"/>
  <c r="H71" i="44"/>
  <c r="K71" i="53"/>
  <c r="T71" s="1"/>
  <c r="N71" i="26" s="1"/>
  <c r="O71" i="53"/>
  <c r="J71"/>
  <c r="S71" s="1"/>
  <c r="N71" i="24" s="1"/>
  <c r="N71" i="53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8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0" i="26"/>
  <c r="AD70" s="1"/>
  <c r="AC71" i="27"/>
  <c r="AD71" s="1"/>
  <c r="AC71" i="28"/>
  <c r="AD71" s="1"/>
  <c r="AC71" i="29"/>
  <c r="AD71" s="1"/>
  <c r="O68" i="62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9" l="1"/>
  <c r="AD72" s="1"/>
  <c r="AC72" i="28"/>
  <c r="AD72" s="1"/>
  <c r="AC72" i="27"/>
  <c r="AD72" s="1"/>
  <c r="AC72" i="24"/>
  <c r="AD72" s="1"/>
  <c r="AC71" i="26"/>
  <c r="AD71" s="1"/>
  <c r="H73" i="44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C72" i="26"/>
  <c r="AD72" s="1"/>
  <c r="AC73" i="27"/>
  <c r="AD73" s="1"/>
  <c r="AC73" i="24"/>
  <c r="AD73" s="1"/>
  <c r="AC73" i="29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4" i="24"/>
  <c r="AD74" s="1"/>
  <c r="AC73" i="26"/>
  <c r="AD73" s="1"/>
  <c r="AC74" i="28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J76" i="44"/>
  <c r="AC76" i="27"/>
  <c r="AD76" s="1"/>
  <c r="AC76" i="28"/>
  <c r="AD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4"/>
  <c r="AD77" s="1"/>
  <c r="AC77" i="29"/>
  <c r="AD77" s="1"/>
  <c r="AC77" i="28"/>
  <c r="AD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C78" i="29"/>
  <c r="AD78" s="1"/>
  <c r="AC78" i="27"/>
  <c r="AD78" s="1"/>
  <c r="AC77" i="26"/>
  <c r="AD77" s="1"/>
  <c r="AC78" i="28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AC79" i="29" l="1"/>
  <c r="AD79" s="1"/>
  <c r="AC79" i="27"/>
  <c r="AD79" s="1"/>
  <c r="AC79" i="24"/>
  <c r="AD79" s="1"/>
  <c r="AC78" i="26"/>
  <c r="AD78" s="1"/>
  <c r="AC79" i="28"/>
  <c r="AD79" s="1"/>
  <c r="G80" i="44"/>
  <c r="J80" s="1"/>
  <c r="V76" i="62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G81" i="44" s="1"/>
  <c r="B81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C80" i="28"/>
  <c r="AD80" s="1"/>
  <c r="AC80" i="29"/>
  <c r="AD80" s="1"/>
  <c r="AC79" i="26"/>
  <c r="AD79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1" i="29"/>
  <c r="AD81" s="1"/>
  <c r="AC81" i="27"/>
  <c r="AD81" s="1"/>
  <c r="AC80" i="26"/>
  <c r="AD80" s="1"/>
  <c r="AC81" i="28"/>
  <c r="AD81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9" l="1"/>
  <c r="AD82" s="1"/>
  <c r="AC82" i="27"/>
  <c r="AD82" s="1"/>
  <c r="AC82" i="24"/>
  <c r="AD82" s="1"/>
  <c r="AC82" i="28"/>
  <c r="AD82" s="1"/>
  <c r="AC81" i="26"/>
  <c r="AD81" s="1"/>
  <c r="J82" i="44"/>
  <c r="H83"/>
  <c r="Q86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3" i="28"/>
  <c r="AD83" s="1"/>
  <c r="AC83" i="27"/>
  <c r="AD83" s="1"/>
  <c r="AC82" i="26"/>
  <c r="AD82" s="1"/>
  <c r="AC83" i="24"/>
  <c r="AD83" s="1"/>
  <c r="O79" i="63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8"/>
  <c r="AD84" s="1"/>
  <c r="AC84" i="24"/>
  <c r="AD84" s="1"/>
  <c r="AC83" i="26"/>
  <c r="AD83" s="1"/>
  <c r="AC84" i="27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4" i="26"/>
  <c r="AD84" s="1"/>
  <c r="AC85" i="27"/>
  <c r="AD85" s="1"/>
  <c r="AC85" i="28"/>
  <c r="AD85" s="1"/>
  <c r="AC85" i="29"/>
  <c r="AD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C86" i="29"/>
  <c r="AD86" s="1"/>
  <c r="AC86" i="24"/>
  <c r="AD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4" l="1"/>
  <c r="AD87" s="1"/>
  <c r="AC87" i="29"/>
  <c r="AD87" s="1"/>
  <c r="AC86" i="26"/>
  <c r="AD86" s="1"/>
  <c r="AC87" i="27"/>
  <c r="AD87" s="1"/>
  <c r="AC87" i="28"/>
  <c r="AD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7" i="26" l="1"/>
  <c r="AD87" s="1"/>
  <c r="AC88" i="27"/>
  <c r="AD88" s="1"/>
  <c r="AC88" i="29"/>
  <c r="AD88" s="1"/>
  <c r="AC88" i="28"/>
  <c r="AD88" s="1"/>
  <c r="AC88" i="24"/>
  <c r="AD88" s="1"/>
  <c r="V83" i="63"/>
  <c r="H89" i="44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C89" i="27"/>
  <c r="AD89" s="1"/>
  <c r="AC88" i="26"/>
  <c r="AD88" s="1"/>
  <c r="AC89" i="29"/>
  <c r="AD89" s="1"/>
  <c r="AC89" i="28"/>
  <c r="AD89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C90" i="28"/>
  <c r="AD90" s="1"/>
  <c r="AC89" i="26"/>
  <c r="AD89" s="1"/>
  <c r="AC90" i="29"/>
  <c r="AD90" s="1"/>
  <c r="AC90" i="27"/>
  <c r="AD90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9"/>
  <c r="AD91" s="1"/>
  <c r="AC91" i="28"/>
  <c r="AD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C94" i="27"/>
  <c r="AD94" s="1"/>
  <c r="AC94" i="29"/>
  <c r="AD94" s="1"/>
  <c r="O90" i="61"/>
  <c r="AC94" i="24"/>
  <c r="AD94" s="1"/>
  <c r="AC93" i="26"/>
  <c r="AD93" s="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4" i="26" l="1"/>
  <c r="AD94" s="1"/>
  <c r="AC95" i="28"/>
  <c r="AD95" s="1"/>
  <c r="AC95" i="29"/>
  <c r="AD95" s="1"/>
  <c r="AC95" i="24"/>
  <c r="AD95" s="1"/>
  <c r="AC95" i="27"/>
  <c r="AD95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 i="24" s="1"/>
  <c r="N96" i="53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AF99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7"/>
  <c r="AD96" s="1"/>
  <c r="AC96" i="28"/>
  <c r="AD96" s="1"/>
  <c r="AC95" i="26"/>
  <c r="AD95" s="1"/>
  <c r="AC96" i="29"/>
  <c r="AD96" s="1"/>
  <c r="O91" i="63"/>
  <c r="G97" i="44"/>
  <c r="J96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7" i="27"/>
  <c r="AD97" s="1"/>
  <c r="AC96" i="26"/>
  <c r="AD96" s="1"/>
  <c r="AC97" i="24"/>
  <c r="AD97" s="1"/>
  <c r="AC97" i="28"/>
  <c r="AD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G101" i="44"/>
  <c r="J100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<sst xmlns="http://schemas.openxmlformats.org/spreadsheetml/2006/main" count="7859" uniqueCount="492">
  <si>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</si>
  <si>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</si>
  <si>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</si>
  <si>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</si>
  <si>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</si>
  <si>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</si>
  <si>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</si>
  <si>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</si>
  <si>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</si>
  <si>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</si>
  <si>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</si>
  <si>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</si>
  <si>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</si>
  <si>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</si>
  <si>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</si>
  <si>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</si>
  <si>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</si>
  <si>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</si>
  <si>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</si>
  <si>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</si>
  <si>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</si>
  <si>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</si>
  <si>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</si>
  <si>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</si>
  <si>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</si>
  <si>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</si>
  <si>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</si>
  <si>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</si>
  <si>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</si>
  <si>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</si>
  <si>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</si>
  <si>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</si>
  <si>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</si>
  <si>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</si>
  <si>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</si>
  <si>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</si>
  <si>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</si>
  <si>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</si>
  <si>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</si>
  <si>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</si>
  <si>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</si>
  <si>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</si>
  <si>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</si>
  <si>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</si>
  <si>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</si>
  <si>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</si>
  <si>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</si>
  <si>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</si>
  <si>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</si>
  <si>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</si>
  <si>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</si>
  <si>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</si>
  <si>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</si>
  <si>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</si>
  <si>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</si>
  <si>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</si>
  <si>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</si>
  <si>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</si>
  <si>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</si>
  <si>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</si>
  <si>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</si>
  <si>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</si>
  <si>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</si>
  <si>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</si>
  <si>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</si>
  <si>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</si>
  <si>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</si>
  <si>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</si>
  <si>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</si>
  <si>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</si>
  <si>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</si>
  <si>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</si>
  <si>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</si>
  <si>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</si>
  <si>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</si>
  <si>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</si>
  <si>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</si>
  <si>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</si>
  <si>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</si>
  <si>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</si>
  <si>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</si>
  <si>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</si>
  <si>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</si>
  <si>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</si>
  <si>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</si>
  <si>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</si>
  <si>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</si>
  <si>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</si>
  <si>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</si>
  <si>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</si>
  <si>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</si>
  <si>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</si>
  <si>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</si>
  <si>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</si>
  <si>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</si>
  <si>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</si>
  <si>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</si>
  <si>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</si>
  <si>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</si>
  <si>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</si>
  <si>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</si>
  <si>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</si>
  <si>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</si>
  <si>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</si>
  <si>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</si>
  <si>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</si>
  <si>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</si>
  <si>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</si>
  <si>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</si>
  <si>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</si>
  <si>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</si>
  <si>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</si>
  <si>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</si>
  <si>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</si>
  <si>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</si>
  <si>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</si>
  <si>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</si>
  <si>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</si>
  <si>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</si>
  <si>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</si>
  <si>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</si>
  <si>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</si>
  <si>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</si>
  <si>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</si>
  <si>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</si>
  <si>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</si>
  <si>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</si>
  <si>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</si>
  <si>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</si>
  <si>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</si>
  <si>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</si>
  <si>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</si>
  <si>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</si>
  <si>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</si>
  <si>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</si>
  <si>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</si>
  <si>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</si>
  <si>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</si>
  <si>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</si>
  <si>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</si>
  <si>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</si>
  <si>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</si>
  <si>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</si>
  <si>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</si>
  <si>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</si>
  <si>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</si>
  <si>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</si>
  <si>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</si>
  <si>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</si>
  <si>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</si>
  <si>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</si>
  <si>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</si>
  <si>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</si>
  <si>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</si>
  <si>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</si>
  <si>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</si>
  <si>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</si>
  <si>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</si>
  <si>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</si>
  <si>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</si>
  <si>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</si>
  <si>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</si>
  <si>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</si>
  <si>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</si>
  <si>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</si>
  <si>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</si>
  <si>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</si>
  <si>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</si>
  <si>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</si>
  <si>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</si>
  <si>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</si>
  <si>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</si>
  <si>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</si>
  <si>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</si>
  <si>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</si>
  <si>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</si>
  <si>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</si>
  <si>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</si>
  <si>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</si>
  <si>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</si>
  <si>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</si>
  <si>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</si>
  <si>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</si>
  <si>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</si>
  <si>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</si>
  <si>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</si>
  <si>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</si>
  <si>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</si>
  <si>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</si>
  <si>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</si>
  <si>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</si>
  <si>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</si>
  <si>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</si>
  <si>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</si>
  <si>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</si>
  <si>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</si>
  <si>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</si>
  <si>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</si>
  <si>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</si>
  <si>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</si>
  <si>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</si>
  <si>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</si>
  <si>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</si>
  <si>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</si>
  <si>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</si>
  <si>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</si>
  <si>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</si>
  <si>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</si>
  <si>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</si>
  <si>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</si>
  <si>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</si>
  <si>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</si>
  <si>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</si>
  <si>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</si>
  <si>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</si>
  <si>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</si>
  <si>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</si>
  <si>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</si>
  <si>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</si>
  <si>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</si>
  <si>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</si>
  <si>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</si>
  <si>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</si>
  <si>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</si>
  <si>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</si>
  <si>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</si>
  <si>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</si>
  <si>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</si>
  <si>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</si>
  <si>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</si>
  <si>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</si>
  <si>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</si>
  <si>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</si>
  <si>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</si>
  <si>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</si>
  <si>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</si>
  <si>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</si>
  <si>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</si>
  <si>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</si>
  <si>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</si>
  <si>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</si>
  <si>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</si>
  <si>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</si>
  <si>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</si>
  <si>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</si>
  <si>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</si>
  <si>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</si>
  <si>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</si>
  <si>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</si>
  <si>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</si>
  <si>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</si>
  <si>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</si>
  <si>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</si>
  <si>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</si>
  <si>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</si>
  <si>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</si>
  <si>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</si>
  <si>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</si>
  <si>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</si>
  <si>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</si>
  <si>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</si>
  <si>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</si>
  <si>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</si>
  <si>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</si>
  <si>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</si>
  <si>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</si>
  <si>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</si>
  <si>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</si>
  <si>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</si>
  <si>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</si>
  <si>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</si>
  <si>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</si>
  <si>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</si>
  <si>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</si>
  <si>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</si>
  <si>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</si>
  <si>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</si>
  <si>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</si>
  <si>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</si>
  <si>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</si>
  <si>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</si>
  <si>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</si>
  <si>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</si>
  <si>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</si>
  <si>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</si>
  <si>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</si>
  <si>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</si>
  <si>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</si>
  <si>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</si>
  <si>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</si>
  <si>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</si>
  <si>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</si>
  <si>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</si>
  <si>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</si>
  <si>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</si>
  <si>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</si>
  <si>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</si>
  <si>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</si>
  <si>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</si>
  <si>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</si>
  <si>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</si>
  <si>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</si>
  <si>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</si>
  <si>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</si>
  <si>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</si>
  <si>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</si>
  <si>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</si>
  <si>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</si>
  <si>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</si>
  <si>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</si>
  <si>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</si>
  <si>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</si>
  <si>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</si>
  <si>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</si>
  <si>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</si>
  <si>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</si>
  <si>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</si>
  <si>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</si>
  <si>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</si>
  <si>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</si>
  <si>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</si>
  <si>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</si>
  <si>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</si>
  <si>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</si>
  <si>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</si>
  <si>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</si>
  <si>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</si>
  <si>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</si>
  <si>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</si>
  <si>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</si>
  <si>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</si>
  <si>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</si>
  <si>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</si>
  <si>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</si>
  <si>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</si>
  <si>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</si>
  <si>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</si>
  <si>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</si>
  <si>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</si>
  <si>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</si>
  <si>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</si>
  <si>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</si>
  <si>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</si>
  <si>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</si>
  <si>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</si>
  <si>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</si>
  <si>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</si>
  <si>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</si>
  <si>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</si>
  <si>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</si>
  <si>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</si>
  <si>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</si>
  <si>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</si>
  <si>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</si>
  <si>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</si>
  <si>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</si>
  <si>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</si>
  <si>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</si>
  <si>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</si>
  <si>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</si>
  <si>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</si>
  <si>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</si>
  <si>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</si>
  <si>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</si>
  <si>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</si>
  <si>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</si>
  <si>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</si>
  <si>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</si>
  <si>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</si>
  <si>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</si>
  <si>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</si>
  <si>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</si>
  <si>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</si>
  <si>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</si>
  <si>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</si>
  <si>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</si>
  <si>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</si>
  <si>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</si>
  <si>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</si>
  <si>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</si>
  <si>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</si>
  <si>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</si>
  <si>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</si>
  <si>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</si>
  <si>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</si>
  <si>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</si>
  <si>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</si>
  <si>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</si>
  <si>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</si>
  <si>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</si>
  <si>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</si>
  <si>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</si>
  <si>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</si>
  <si>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</si>
  <si>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</si>
  <si>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</si>
  <si>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</si>
  <si>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</si>
  <si>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</si>
  <si>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</si>
  <si>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</si>
  <si>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</si>
  <si>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</si>
  <si>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</si>
  <si>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</si>
  <si>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</si>
  <si>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</si>
  <si>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</si>
  <si>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</si>
  <si>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</si>
  <si>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</si>
  <si>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</si>
  <si>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</si>
  <si>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</si>
  <si>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</si>
  <si>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</si>
  <si>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</si>
  <si>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</si>
  <si>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</si>
  <si>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</si>
  <si>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</si>
  <si>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</si>
  <si>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</si>
  <si>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</si>
  <si>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ANTA_CRF(NR-64)</t>
  </si>
  <si>
    <t>ANTA_GF(NR-64)</t>
  </si>
  <si>
    <t>ANTA_LF(NR-64)</t>
  </si>
  <si>
    <t>ANTA_RF(NR-64)</t>
  </si>
  <si>
    <t>AURY_CRF(NR-64)</t>
  </si>
  <si>
    <t>AURY_GF(NR-64)</t>
  </si>
  <si>
    <t>AURY_LF(NR-64)</t>
  </si>
  <si>
    <t>AURY_RF(NR-64)</t>
  </si>
  <si>
    <t>BRBCL(ER-17)</t>
  </si>
  <si>
    <t>BSIUL(NR-64)</t>
  </si>
  <si>
    <t>CHAMERA1(NR-64)</t>
  </si>
  <si>
    <t>CHAMERA2(NR-64)</t>
  </si>
  <si>
    <t>CHAMERA3(NR-64)</t>
  </si>
  <si>
    <t>DADRI_CRF(NR-64)</t>
  </si>
  <si>
    <t>DADRI_GF(NR-64)</t>
  </si>
  <si>
    <t>DADRI_LF(NR-64)</t>
  </si>
  <si>
    <t>DADRI_RF(NR-64)</t>
  </si>
  <si>
    <t>DADRIT(NR-64)</t>
  </si>
  <si>
    <t>DADRT2(NR-64)</t>
  </si>
  <si>
    <t>DHAULIGNGA(NR-64)</t>
  </si>
  <si>
    <t>DULHASTI(NR-64)</t>
  </si>
  <si>
    <t>FSTPP I &amp; II(ER-17)</t>
  </si>
  <si>
    <t>JHAJJAR(NR-64)</t>
  </si>
  <si>
    <t>KHSTPP-II(ER-17)</t>
  </si>
  <si>
    <t>KOTESHWR(NR-64)</t>
  </si>
  <si>
    <t>NAPP(NR-64)</t>
  </si>
  <si>
    <t>NJPC(NR-64)</t>
  </si>
  <si>
    <t>PARBATI3(NR-64)</t>
  </si>
  <si>
    <t>RAPPB(NR-64)</t>
  </si>
  <si>
    <t>RAPPC(NR-64)</t>
  </si>
  <si>
    <t>RIHAND1(NR-64)</t>
  </si>
  <si>
    <t>RIHAND2(NR-64)</t>
  </si>
  <si>
    <t>RIHAND3(NR-64)</t>
  </si>
  <si>
    <t>SALAL(NR-64)</t>
  </si>
  <si>
    <t>SASAN(WR-30)</t>
  </si>
  <si>
    <t>SEWA2(NR-64)</t>
  </si>
  <si>
    <t>SINGRAULI(NR-64)</t>
  </si>
  <si>
    <t>SINGRAULI_HYDRO(NR-64)</t>
  </si>
  <si>
    <t>TALA(ER-17)</t>
  </si>
  <si>
    <t>TANAKPUR(NR-64)</t>
  </si>
  <si>
    <t>TEHRI(NR-64)</t>
  </si>
  <si>
    <t>UNCHAHAR1(NR-64)</t>
  </si>
  <si>
    <t>UNCHAHAR2(NR-64)</t>
  </si>
  <si>
    <t>UNCHAHAR3(NR-64)</t>
  </si>
  <si>
    <t>UNCHAHAR4(NR-64)</t>
  </si>
  <si>
    <t>URI2(NR-64)</t>
  </si>
  <si>
    <t>SHPPBPL</t>
  </si>
  <si>
    <t>Nagaland_Ben</t>
  </si>
  <si>
    <t>BSHP</t>
  </si>
  <si>
    <t>SINGOLI</t>
  </si>
  <si>
    <t>APNRL</t>
  </si>
  <si>
    <t>GMRKEL</t>
  </si>
  <si>
    <t>NSLSUGARALAND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</si>
  <si>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</si>
  <si>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</si>
  <si>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</si>
  <si>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</si>
  <si>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</si>
  <si>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</si>
  <si>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</si>
  <si>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</si>
  <si>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MSPDCL</t>
  </si>
  <si>
    <t>MePDCL</t>
  </si>
  <si>
    <t>TANGEDCO</t>
  </si>
  <si>
    <t>UTTARAKHAND</t>
  </si>
  <si>
    <t>ARP1PL_BKN</t>
  </si>
  <si>
    <t>RSUPL_FTG2</t>
  </si>
  <si>
    <t>52IS2022/01/29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</si>
</sst>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110</v>
          </cell>
          <cell r="C5">
            <v>0</v>
          </cell>
          <cell r="D5">
            <v>245</v>
          </cell>
          <cell r="E5">
            <v>0</v>
          </cell>
          <cell r="H5">
            <v>110</v>
          </cell>
          <cell r="I5">
            <v>0</v>
          </cell>
          <cell r="J5">
            <v>45</v>
          </cell>
          <cell r="K5">
            <v>0</v>
          </cell>
        </row>
        <row r="6">
          <cell r="B6">
            <v>110</v>
          </cell>
          <cell r="C6">
            <v>0</v>
          </cell>
          <cell r="D6">
            <v>245</v>
          </cell>
          <cell r="E6">
            <v>0</v>
          </cell>
          <cell r="H6">
            <v>110</v>
          </cell>
          <cell r="I6">
            <v>0</v>
          </cell>
          <cell r="J6">
            <v>45</v>
          </cell>
          <cell r="K6">
            <v>0</v>
          </cell>
        </row>
        <row r="7">
          <cell r="B7">
            <v>110</v>
          </cell>
          <cell r="C7">
            <v>0</v>
          </cell>
          <cell r="D7">
            <v>245</v>
          </cell>
          <cell r="E7">
            <v>0</v>
          </cell>
          <cell r="H7">
            <v>110</v>
          </cell>
          <cell r="I7">
            <v>0</v>
          </cell>
          <cell r="J7">
            <v>48</v>
          </cell>
          <cell r="K7">
            <v>0</v>
          </cell>
        </row>
        <row r="8">
          <cell r="B8">
            <v>110</v>
          </cell>
          <cell r="C8">
            <v>0</v>
          </cell>
          <cell r="D8">
            <v>245</v>
          </cell>
          <cell r="E8">
            <v>0</v>
          </cell>
          <cell r="H8">
            <v>110</v>
          </cell>
          <cell r="I8">
            <v>0</v>
          </cell>
          <cell r="J8">
            <v>42</v>
          </cell>
          <cell r="K8">
            <v>0</v>
          </cell>
        </row>
        <row r="9">
          <cell r="B9">
            <v>110</v>
          </cell>
          <cell r="C9">
            <v>0</v>
          </cell>
          <cell r="D9">
            <v>245</v>
          </cell>
          <cell r="E9">
            <v>0</v>
          </cell>
          <cell r="H9">
            <v>110</v>
          </cell>
          <cell r="I9">
            <v>0</v>
          </cell>
          <cell r="J9">
            <v>45</v>
          </cell>
          <cell r="K9">
            <v>0</v>
          </cell>
        </row>
        <row r="10">
          <cell r="B10">
            <v>110</v>
          </cell>
          <cell r="C10">
            <v>0</v>
          </cell>
          <cell r="D10">
            <v>245</v>
          </cell>
          <cell r="E10">
            <v>0</v>
          </cell>
          <cell r="H10">
            <v>110</v>
          </cell>
          <cell r="I10">
            <v>0</v>
          </cell>
          <cell r="J10">
            <v>45</v>
          </cell>
          <cell r="K10">
            <v>0</v>
          </cell>
        </row>
        <row r="11">
          <cell r="B11">
            <v>110</v>
          </cell>
          <cell r="C11">
            <v>0</v>
          </cell>
          <cell r="D11">
            <v>245</v>
          </cell>
          <cell r="E11">
            <v>0</v>
          </cell>
          <cell r="H11">
            <v>110</v>
          </cell>
          <cell r="I11">
            <v>0</v>
          </cell>
          <cell r="J11">
            <v>45</v>
          </cell>
          <cell r="K11">
            <v>0</v>
          </cell>
        </row>
        <row r="12">
          <cell r="B12">
            <v>110</v>
          </cell>
          <cell r="C12">
            <v>0</v>
          </cell>
          <cell r="D12">
            <v>245</v>
          </cell>
          <cell r="E12">
            <v>0</v>
          </cell>
          <cell r="H12">
            <v>110</v>
          </cell>
          <cell r="I12">
            <v>0</v>
          </cell>
          <cell r="J12">
            <v>45</v>
          </cell>
          <cell r="K12">
            <v>0</v>
          </cell>
        </row>
        <row r="13">
          <cell r="B13">
            <v>110</v>
          </cell>
          <cell r="C13">
            <v>0</v>
          </cell>
          <cell r="D13">
            <v>245</v>
          </cell>
          <cell r="E13">
            <v>0</v>
          </cell>
          <cell r="H13">
            <v>110</v>
          </cell>
          <cell r="I13">
            <v>0</v>
          </cell>
          <cell r="J13">
            <v>45</v>
          </cell>
          <cell r="K13">
            <v>0</v>
          </cell>
        </row>
        <row r="14">
          <cell r="B14">
            <v>110</v>
          </cell>
          <cell r="C14">
            <v>0</v>
          </cell>
          <cell r="D14">
            <v>245</v>
          </cell>
          <cell r="E14">
            <v>0</v>
          </cell>
          <cell r="H14">
            <v>110</v>
          </cell>
          <cell r="I14">
            <v>0</v>
          </cell>
          <cell r="J14">
            <v>48</v>
          </cell>
          <cell r="K14">
            <v>0</v>
          </cell>
        </row>
        <row r="15">
          <cell r="B15">
            <v>110</v>
          </cell>
          <cell r="C15">
            <v>0</v>
          </cell>
          <cell r="D15">
            <v>245</v>
          </cell>
          <cell r="E15">
            <v>0</v>
          </cell>
          <cell r="H15">
            <v>110</v>
          </cell>
          <cell r="I15">
            <v>0</v>
          </cell>
          <cell r="J15">
            <v>42</v>
          </cell>
          <cell r="K15">
            <v>0</v>
          </cell>
        </row>
        <row r="16">
          <cell r="B16">
            <v>110</v>
          </cell>
          <cell r="C16">
            <v>0</v>
          </cell>
          <cell r="D16">
            <v>245</v>
          </cell>
          <cell r="E16">
            <v>0</v>
          </cell>
          <cell r="H16">
            <v>110</v>
          </cell>
          <cell r="I16">
            <v>0</v>
          </cell>
          <cell r="J16">
            <v>45</v>
          </cell>
          <cell r="K16">
            <v>0</v>
          </cell>
        </row>
        <row r="17">
          <cell r="B17">
            <v>110</v>
          </cell>
          <cell r="C17">
            <v>0</v>
          </cell>
          <cell r="D17">
            <v>245</v>
          </cell>
          <cell r="E17">
            <v>0</v>
          </cell>
          <cell r="H17">
            <v>110</v>
          </cell>
          <cell r="I17">
            <v>0</v>
          </cell>
          <cell r="J17">
            <v>45</v>
          </cell>
          <cell r="K17">
            <v>0</v>
          </cell>
        </row>
        <row r="18">
          <cell r="B18">
            <v>110</v>
          </cell>
          <cell r="C18">
            <v>0</v>
          </cell>
          <cell r="D18">
            <v>245</v>
          </cell>
          <cell r="E18">
            <v>0</v>
          </cell>
          <cell r="H18">
            <v>110</v>
          </cell>
          <cell r="I18">
            <v>0</v>
          </cell>
          <cell r="J18">
            <v>45</v>
          </cell>
          <cell r="K18">
            <v>0</v>
          </cell>
        </row>
        <row r="19">
          <cell r="B19">
            <v>110</v>
          </cell>
          <cell r="C19">
            <v>0</v>
          </cell>
          <cell r="D19">
            <v>245</v>
          </cell>
          <cell r="E19">
            <v>0</v>
          </cell>
          <cell r="H19">
            <v>110</v>
          </cell>
          <cell r="I19">
            <v>0</v>
          </cell>
          <cell r="J19">
            <v>45</v>
          </cell>
          <cell r="K19">
            <v>0</v>
          </cell>
        </row>
        <row r="20">
          <cell r="B20">
            <v>110</v>
          </cell>
          <cell r="C20">
            <v>0</v>
          </cell>
          <cell r="D20">
            <v>245</v>
          </cell>
          <cell r="E20">
            <v>0</v>
          </cell>
          <cell r="H20">
            <v>110</v>
          </cell>
          <cell r="I20">
            <v>0</v>
          </cell>
          <cell r="J20">
            <v>45</v>
          </cell>
          <cell r="K20">
            <v>0</v>
          </cell>
        </row>
        <row r="21">
          <cell r="B21">
            <v>110</v>
          </cell>
          <cell r="C21">
            <v>0</v>
          </cell>
          <cell r="D21">
            <v>245</v>
          </cell>
          <cell r="E21">
            <v>0</v>
          </cell>
          <cell r="H21">
            <v>110</v>
          </cell>
          <cell r="I21">
            <v>0</v>
          </cell>
          <cell r="J21">
            <v>48</v>
          </cell>
          <cell r="K21">
            <v>0</v>
          </cell>
        </row>
        <row r="22">
          <cell r="B22">
            <v>110</v>
          </cell>
          <cell r="C22">
            <v>0</v>
          </cell>
          <cell r="D22">
            <v>245</v>
          </cell>
          <cell r="E22">
            <v>0</v>
          </cell>
          <cell r="H22">
            <v>110</v>
          </cell>
          <cell r="I22">
            <v>0</v>
          </cell>
          <cell r="J22">
            <v>42</v>
          </cell>
          <cell r="K22">
            <v>0</v>
          </cell>
        </row>
        <row r="23">
          <cell r="B23">
            <v>110</v>
          </cell>
          <cell r="C23">
            <v>0</v>
          </cell>
          <cell r="D23">
            <v>245</v>
          </cell>
          <cell r="E23">
            <v>0</v>
          </cell>
          <cell r="H23">
            <v>110</v>
          </cell>
          <cell r="I23">
            <v>0</v>
          </cell>
          <cell r="J23">
            <v>45</v>
          </cell>
          <cell r="K23">
            <v>0</v>
          </cell>
        </row>
        <row r="24">
          <cell r="B24">
            <v>110</v>
          </cell>
          <cell r="C24">
            <v>0</v>
          </cell>
          <cell r="D24">
            <v>245</v>
          </cell>
          <cell r="E24">
            <v>0</v>
          </cell>
          <cell r="H24">
            <v>110</v>
          </cell>
          <cell r="I24">
            <v>0</v>
          </cell>
          <cell r="J24">
            <v>45</v>
          </cell>
          <cell r="K24">
            <v>0</v>
          </cell>
        </row>
        <row r="25">
          <cell r="B25">
            <v>110</v>
          </cell>
          <cell r="C25">
            <v>0</v>
          </cell>
          <cell r="D25">
            <v>245</v>
          </cell>
          <cell r="E25">
            <v>0</v>
          </cell>
          <cell r="H25">
            <v>110</v>
          </cell>
          <cell r="I25">
            <v>0</v>
          </cell>
          <cell r="J25">
            <v>45</v>
          </cell>
          <cell r="K25">
            <v>0</v>
          </cell>
        </row>
        <row r="26">
          <cell r="B26">
            <v>110</v>
          </cell>
          <cell r="C26">
            <v>0</v>
          </cell>
          <cell r="D26">
            <v>245</v>
          </cell>
          <cell r="E26">
            <v>0</v>
          </cell>
          <cell r="H26">
            <v>110</v>
          </cell>
          <cell r="I26">
            <v>0</v>
          </cell>
          <cell r="J26">
            <v>45</v>
          </cell>
          <cell r="K26">
            <v>0</v>
          </cell>
        </row>
        <row r="27">
          <cell r="B27">
            <v>110</v>
          </cell>
          <cell r="C27">
            <v>0</v>
          </cell>
          <cell r="D27">
            <v>245</v>
          </cell>
          <cell r="E27">
            <v>0</v>
          </cell>
          <cell r="H27">
            <v>110</v>
          </cell>
          <cell r="I27">
            <v>0</v>
          </cell>
          <cell r="J27">
            <v>45</v>
          </cell>
          <cell r="K27">
            <v>0</v>
          </cell>
        </row>
        <row r="28">
          <cell r="B28">
            <v>110</v>
          </cell>
          <cell r="C28">
            <v>0</v>
          </cell>
          <cell r="D28">
            <v>245</v>
          </cell>
          <cell r="E28">
            <v>0</v>
          </cell>
          <cell r="H28">
            <v>110</v>
          </cell>
          <cell r="I28">
            <v>0</v>
          </cell>
          <cell r="J28">
            <v>48</v>
          </cell>
          <cell r="K28">
            <v>0</v>
          </cell>
        </row>
        <row r="29">
          <cell r="B29">
            <v>112</v>
          </cell>
          <cell r="C29">
            <v>0</v>
          </cell>
          <cell r="D29">
            <v>240</v>
          </cell>
          <cell r="E29">
            <v>0</v>
          </cell>
          <cell r="H29">
            <v>112</v>
          </cell>
          <cell r="I29">
            <v>0</v>
          </cell>
          <cell r="J29">
            <v>42</v>
          </cell>
          <cell r="K29">
            <v>0</v>
          </cell>
        </row>
        <row r="30">
          <cell r="B30">
            <v>112</v>
          </cell>
          <cell r="C30">
            <v>0</v>
          </cell>
          <cell r="D30">
            <v>240</v>
          </cell>
          <cell r="E30">
            <v>0</v>
          </cell>
          <cell r="H30">
            <v>112</v>
          </cell>
          <cell r="I30">
            <v>0</v>
          </cell>
          <cell r="J30">
            <v>45</v>
          </cell>
          <cell r="K30">
            <v>0</v>
          </cell>
        </row>
        <row r="31">
          <cell r="B31">
            <v>112</v>
          </cell>
          <cell r="C31">
            <v>0</v>
          </cell>
          <cell r="D31">
            <v>240</v>
          </cell>
          <cell r="E31">
            <v>0</v>
          </cell>
          <cell r="H31">
            <v>112</v>
          </cell>
          <cell r="I31">
            <v>0</v>
          </cell>
          <cell r="J31">
            <v>45</v>
          </cell>
          <cell r="K31">
            <v>0</v>
          </cell>
        </row>
        <row r="32">
          <cell r="B32">
            <v>112</v>
          </cell>
          <cell r="C32">
            <v>0</v>
          </cell>
          <cell r="D32">
            <v>240</v>
          </cell>
          <cell r="E32">
            <v>0</v>
          </cell>
          <cell r="H32">
            <v>112</v>
          </cell>
          <cell r="I32">
            <v>0</v>
          </cell>
          <cell r="J32">
            <v>45</v>
          </cell>
          <cell r="K32">
            <v>0</v>
          </cell>
        </row>
        <row r="33">
          <cell r="B33">
            <v>112</v>
          </cell>
          <cell r="C33">
            <v>0</v>
          </cell>
          <cell r="D33">
            <v>240</v>
          </cell>
          <cell r="E33">
            <v>0</v>
          </cell>
          <cell r="H33">
            <v>112</v>
          </cell>
          <cell r="I33">
            <v>0</v>
          </cell>
          <cell r="J33">
            <v>45</v>
          </cell>
          <cell r="K33">
            <v>0</v>
          </cell>
        </row>
        <row r="34">
          <cell r="B34">
            <v>112</v>
          </cell>
          <cell r="C34">
            <v>0</v>
          </cell>
          <cell r="D34">
            <v>240</v>
          </cell>
          <cell r="E34">
            <v>0</v>
          </cell>
          <cell r="H34">
            <v>112</v>
          </cell>
          <cell r="I34">
            <v>0</v>
          </cell>
          <cell r="J34">
            <v>45</v>
          </cell>
          <cell r="K34">
            <v>0</v>
          </cell>
        </row>
        <row r="35">
          <cell r="B35">
            <v>112</v>
          </cell>
          <cell r="C35">
            <v>0</v>
          </cell>
          <cell r="D35">
            <v>240</v>
          </cell>
          <cell r="E35">
            <v>0</v>
          </cell>
          <cell r="H35">
            <v>112</v>
          </cell>
          <cell r="I35">
            <v>0</v>
          </cell>
          <cell r="J35">
            <v>48</v>
          </cell>
          <cell r="K35">
            <v>0</v>
          </cell>
        </row>
        <row r="36">
          <cell r="B36">
            <v>112</v>
          </cell>
          <cell r="C36">
            <v>0</v>
          </cell>
          <cell r="D36">
            <v>240</v>
          </cell>
          <cell r="E36">
            <v>0</v>
          </cell>
          <cell r="H36">
            <v>112</v>
          </cell>
          <cell r="I36">
            <v>0</v>
          </cell>
          <cell r="J36">
            <v>42</v>
          </cell>
          <cell r="K36">
            <v>0</v>
          </cell>
        </row>
        <row r="37">
          <cell r="B37">
            <v>112</v>
          </cell>
          <cell r="C37">
            <v>0</v>
          </cell>
          <cell r="D37">
            <v>240</v>
          </cell>
          <cell r="E37">
            <v>0</v>
          </cell>
          <cell r="H37">
            <v>112</v>
          </cell>
          <cell r="I37">
            <v>0</v>
          </cell>
          <cell r="J37">
            <v>45</v>
          </cell>
          <cell r="K37">
            <v>0</v>
          </cell>
        </row>
        <row r="38">
          <cell r="B38">
            <v>112</v>
          </cell>
          <cell r="C38">
            <v>0</v>
          </cell>
          <cell r="D38">
            <v>240</v>
          </cell>
          <cell r="E38">
            <v>0</v>
          </cell>
          <cell r="H38">
            <v>112</v>
          </cell>
          <cell r="I38">
            <v>0</v>
          </cell>
          <cell r="J38">
            <v>45</v>
          </cell>
          <cell r="K38">
            <v>0</v>
          </cell>
        </row>
        <row r="39">
          <cell r="B39">
            <v>112</v>
          </cell>
          <cell r="C39">
            <v>0</v>
          </cell>
          <cell r="D39">
            <v>240</v>
          </cell>
          <cell r="E39">
            <v>0</v>
          </cell>
          <cell r="H39">
            <v>112</v>
          </cell>
          <cell r="I39">
            <v>0</v>
          </cell>
          <cell r="J39">
            <v>45</v>
          </cell>
          <cell r="K39">
            <v>0</v>
          </cell>
        </row>
        <row r="40">
          <cell r="B40">
            <v>112</v>
          </cell>
          <cell r="C40">
            <v>0</v>
          </cell>
          <cell r="D40">
            <v>240</v>
          </cell>
          <cell r="E40">
            <v>0</v>
          </cell>
          <cell r="H40">
            <v>112</v>
          </cell>
          <cell r="I40">
            <v>0</v>
          </cell>
          <cell r="J40">
            <v>45</v>
          </cell>
          <cell r="K40">
            <v>0</v>
          </cell>
        </row>
        <row r="41">
          <cell r="B41">
            <v>112</v>
          </cell>
          <cell r="C41">
            <v>0</v>
          </cell>
          <cell r="D41">
            <v>240</v>
          </cell>
          <cell r="E41">
            <v>0</v>
          </cell>
          <cell r="H41">
            <v>112</v>
          </cell>
          <cell r="I41">
            <v>0</v>
          </cell>
          <cell r="J41">
            <v>45</v>
          </cell>
          <cell r="K41">
            <v>0</v>
          </cell>
        </row>
        <row r="42">
          <cell r="B42">
            <v>112</v>
          </cell>
          <cell r="C42">
            <v>0</v>
          </cell>
          <cell r="D42">
            <v>240</v>
          </cell>
          <cell r="E42">
            <v>0</v>
          </cell>
          <cell r="H42">
            <v>112</v>
          </cell>
          <cell r="I42">
            <v>0</v>
          </cell>
          <cell r="J42">
            <v>48</v>
          </cell>
          <cell r="K42">
            <v>0</v>
          </cell>
        </row>
        <row r="43">
          <cell r="B43">
            <v>112</v>
          </cell>
          <cell r="C43">
            <v>0</v>
          </cell>
          <cell r="D43">
            <v>240</v>
          </cell>
          <cell r="E43">
            <v>0</v>
          </cell>
          <cell r="H43">
            <v>112</v>
          </cell>
          <cell r="I43">
            <v>0</v>
          </cell>
          <cell r="J43">
            <v>42</v>
          </cell>
          <cell r="K43">
            <v>0</v>
          </cell>
        </row>
        <row r="44">
          <cell r="B44">
            <v>112</v>
          </cell>
          <cell r="C44">
            <v>0</v>
          </cell>
          <cell r="D44">
            <v>240</v>
          </cell>
          <cell r="E44">
            <v>0</v>
          </cell>
          <cell r="H44">
            <v>112</v>
          </cell>
          <cell r="I44">
            <v>0</v>
          </cell>
          <cell r="J44">
            <v>45</v>
          </cell>
          <cell r="K44">
            <v>0</v>
          </cell>
        </row>
        <row r="45">
          <cell r="B45">
            <v>112</v>
          </cell>
          <cell r="C45">
            <v>0</v>
          </cell>
          <cell r="D45">
            <v>240</v>
          </cell>
          <cell r="E45">
            <v>0</v>
          </cell>
          <cell r="H45">
            <v>112</v>
          </cell>
          <cell r="I45">
            <v>0</v>
          </cell>
          <cell r="J45">
            <v>45</v>
          </cell>
          <cell r="K45">
            <v>0</v>
          </cell>
        </row>
        <row r="46">
          <cell r="B46">
            <v>112</v>
          </cell>
          <cell r="C46">
            <v>0</v>
          </cell>
          <cell r="D46">
            <v>240</v>
          </cell>
          <cell r="E46">
            <v>0</v>
          </cell>
          <cell r="H46">
            <v>112</v>
          </cell>
          <cell r="I46">
            <v>0</v>
          </cell>
          <cell r="J46">
            <v>45</v>
          </cell>
          <cell r="K46">
            <v>0</v>
          </cell>
        </row>
        <row r="47">
          <cell r="B47">
            <v>112</v>
          </cell>
          <cell r="C47">
            <v>0</v>
          </cell>
          <cell r="D47">
            <v>240</v>
          </cell>
          <cell r="E47">
            <v>0</v>
          </cell>
          <cell r="H47">
            <v>112</v>
          </cell>
          <cell r="I47">
            <v>0</v>
          </cell>
          <cell r="J47">
            <v>45</v>
          </cell>
          <cell r="K47">
            <v>0</v>
          </cell>
        </row>
        <row r="48">
          <cell r="B48">
            <v>112</v>
          </cell>
          <cell r="C48">
            <v>0</v>
          </cell>
          <cell r="D48">
            <v>240</v>
          </cell>
          <cell r="E48">
            <v>0</v>
          </cell>
          <cell r="H48">
            <v>112</v>
          </cell>
          <cell r="I48">
            <v>0</v>
          </cell>
          <cell r="J48">
            <v>45</v>
          </cell>
          <cell r="K48">
            <v>0</v>
          </cell>
        </row>
        <row r="49">
          <cell r="B49">
            <v>112</v>
          </cell>
          <cell r="C49">
            <v>0</v>
          </cell>
          <cell r="D49">
            <v>240</v>
          </cell>
          <cell r="E49">
            <v>0</v>
          </cell>
          <cell r="H49">
            <v>112</v>
          </cell>
          <cell r="I49">
            <v>0</v>
          </cell>
          <cell r="J49">
            <v>48</v>
          </cell>
          <cell r="K49">
            <v>0</v>
          </cell>
        </row>
        <row r="50">
          <cell r="B50">
            <v>112</v>
          </cell>
          <cell r="C50">
            <v>60</v>
          </cell>
          <cell r="D50">
            <v>240</v>
          </cell>
          <cell r="E50">
            <v>0</v>
          </cell>
          <cell r="H50">
            <v>112</v>
          </cell>
          <cell r="I50">
            <v>0</v>
          </cell>
          <cell r="J50">
            <v>42</v>
          </cell>
          <cell r="K50">
            <v>0</v>
          </cell>
        </row>
        <row r="51">
          <cell r="B51">
            <v>112</v>
          </cell>
          <cell r="C51">
            <v>0</v>
          </cell>
          <cell r="D51">
            <v>240</v>
          </cell>
          <cell r="E51">
            <v>0</v>
          </cell>
          <cell r="H51">
            <v>112</v>
          </cell>
          <cell r="I51">
            <v>0</v>
          </cell>
          <cell r="J51">
            <v>45</v>
          </cell>
          <cell r="K51">
            <v>0</v>
          </cell>
        </row>
        <row r="52">
          <cell r="B52">
            <v>112</v>
          </cell>
          <cell r="C52">
            <v>0</v>
          </cell>
          <cell r="D52">
            <v>240</v>
          </cell>
          <cell r="E52">
            <v>0</v>
          </cell>
          <cell r="H52">
            <v>112</v>
          </cell>
          <cell r="I52">
            <v>0</v>
          </cell>
          <cell r="J52">
            <v>45</v>
          </cell>
          <cell r="K52">
            <v>0</v>
          </cell>
        </row>
        <row r="53">
          <cell r="B53">
            <v>112</v>
          </cell>
          <cell r="C53">
            <v>0</v>
          </cell>
          <cell r="D53">
            <v>235</v>
          </cell>
          <cell r="E53">
            <v>0</v>
          </cell>
          <cell r="H53">
            <v>112</v>
          </cell>
          <cell r="I53">
            <v>0</v>
          </cell>
          <cell r="J53">
            <v>45</v>
          </cell>
          <cell r="K53">
            <v>0</v>
          </cell>
        </row>
        <row r="54">
          <cell r="B54">
            <v>112</v>
          </cell>
          <cell r="C54">
            <v>0</v>
          </cell>
          <cell r="D54">
            <v>235</v>
          </cell>
          <cell r="E54">
            <v>0</v>
          </cell>
          <cell r="H54">
            <v>112</v>
          </cell>
          <cell r="I54">
            <v>0</v>
          </cell>
          <cell r="J54">
            <v>45</v>
          </cell>
          <cell r="K54">
            <v>0</v>
          </cell>
        </row>
        <row r="55">
          <cell r="B55">
            <v>112</v>
          </cell>
          <cell r="C55">
            <v>0</v>
          </cell>
          <cell r="D55">
            <v>235</v>
          </cell>
          <cell r="E55">
            <v>0</v>
          </cell>
          <cell r="H55">
            <v>112</v>
          </cell>
          <cell r="I55">
            <v>0</v>
          </cell>
          <cell r="J55">
            <v>45</v>
          </cell>
          <cell r="K55">
            <v>0</v>
          </cell>
        </row>
        <row r="56">
          <cell r="B56">
            <v>112</v>
          </cell>
          <cell r="C56">
            <v>0</v>
          </cell>
          <cell r="D56">
            <v>235</v>
          </cell>
          <cell r="E56">
            <v>0</v>
          </cell>
          <cell r="H56">
            <v>112</v>
          </cell>
          <cell r="I56">
            <v>0</v>
          </cell>
          <cell r="J56">
            <v>45</v>
          </cell>
          <cell r="K56">
            <v>0</v>
          </cell>
        </row>
        <row r="57">
          <cell r="B57">
            <v>112</v>
          </cell>
          <cell r="C57">
            <v>0</v>
          </cell>
          <cell r="D57">
            <v>235</v>
          </cell>
          <cell r="E57">
            <v>0</v>
          </cell>
          <cell r="H57">
            <v>112</v>
          </cell>
          <cell r="I57">
            <v>0</v>
          </cell>
          <cell r="J57">
            <v>45</v>
          </cell>
          <cell r="K57">
            <v>0</v>
          </cell>
        </row>
        <row r="58">
          <cell r="B58">
            <v>112</v>
          </cell>
          <cell r="C58">
            <v>0</v>
          </cell>
          <cell r="D58">
            <v>235</v>
          </cell>
          <cell r="E58">
            <v>0</v>
          </cell>
          <cell r="H58">
            <v>112</v>
          </cell>
          <cell r="I58">
            <v>0</v>
          </cell>
          <cell r="J58">
            <v>42</v>
          </cell>
          <cell r="K58">
            <v>0</v>
          </cell>
        </row>
        <row r="59">
          <cell r="B59">
            <v>112</v>
          </cell>
          <cell r="C59">
            <v>0</v>
          </cell>
          <cell r="D59">
            <v>235</v>
          </cell>
          <cell r="E59">
            <v>0</v>
          </cell>
          <cell r="H59">
            <v>112</v>
          </cell>
          <cell r="I59">
            <v>0</v>
          </cell>
          <cell r="J59">
            <v>48</v>
          </cell>
          <cell r="K59">
            <v>0</v>
          </cell>
        </row>
        <row r="60">
          <cell r="B60">
            <v>112</v>
          </cell>
          <cell r="C60">
            <v>0</v>
          </cell>
          <cell r="D60">
            <v>235</v>
          </cell>
          <cell r="E60">
            <v>0</v>
          </cell>
          <cell r="H60">
            <v>112</v>
          </cell>
          <cell r="I60">
            <v>0</v>
          </cell>
          <cell r="J60">
            <v>45</v>
          </cell>
          <cell r="K60">
            <v>0</v>
          </cell>
        </row>
        <row r="61">
          <cell r="B61">
            <v>112</v>
          </cell>
          <cell r="C61">
            <v>0</v>
          </cell>
          <cell r="D61">
            <v>235</v>
          </cell>
          <cell r="E61">
            <v>0</v>
          </cell>
          <cell r="H61">
            <v>112</v>
          </cell>
          <cell r="I61">
            <v>0</v>
          </cell>
          <cell r="J61">
            <v>45</v>
          </cell>
          <cell r="K61">
            <v>0</v>
          </cell>
        </row>
        <row r="62">
          <cell r="B62">
            <v>112</v>
          </cell>
          <cell r="C62">
            <v>0</v>
          </cell>
          <cell r="D62">
            <v>235</v>
          </cell>
          <cell r="E62">
            <v>0</v>
          </cell>
          <cell r="H62">
            <v>112</v>
          </cell>
          <cell r="I62">
            <v>0</v>
          </cell>
          <cell r="J62">
            <v>45</v>
          </cell>
          <cell r="K62">
            <v>0</v>
          </cell>
        </row>
        <row r="63">
          <cell r="B63">
            <v>112</v>
          </cell>
          <cell r="C63">
            <v>0</v>
          </cell>
          <cell r="D63">
            <v>235</v>
          </cell>
          <cell r="E63">
            <v>0</v>
          </cell>
          <cell r="H63">
            <v>112</v>
          </cell>
          <cell r="I63">
            <v>0</v>
          </cell>
          <cell r="J63">
            <v>45</v>
          </cell>
          <cell r="K63">
            <v>0</v>
          </cell>
        </row>
        <row r="64">
          <cell r="B64">
            <v>112</v>
          </cell>
          <cell r="C64">
            <v>0</v>
          </cell>
          <cell r="D64">
            <v>235</v>
          </cell>
          <cell r="E64">
            <v>0</v>
          </cell>
          <cell r="H64">
            <v>112</v>
          </cell>
          <cell r="I64">
            <v>0</v>
          </cell>
          <cell r="J64">
            <v>42</v>
          </cell>
          <cell r="K64">
            <v>0</v>
          </cell>
        </row>
        <row r="65">
          <cell r="B65">
            <v>112</v>
          </cell>
          <cell r="C65">
            <v>0</v>
          </cell>
          <cell r="D65">
            <v>235</v>
          </cell>
          <cell r="E65">
            <v>0</v>
          </cell>
          <cell r="H65">
            <v>112</v>
          </cell>
          <cell r="I65">
            <v>0</v>
          </cell>
          <cell r="J65">
            <v>48</v>
          </cell>
          <cell r="K65">
            <v>0</v>
          </cell>
        </row>
        <row r="66">
          <cell r="B66">
            <v>112</v>
          </cell>
          <cell r="C66">
            <v>0</v>
          </cell>
          <cell r="D66">
            <v>235</v>
          </cell>
          <cell r="E66">
            <v>0</v>
          </cell>
          <cell r="H66">
            <v>112</v>
          </cell>
          <cell r="I66">
            <v>0</v>
          </cell>
          <cell r="J66">
            <v>45</v>
          </cell>
          <cell r="K66">
            <v>0</v>
          </cell>
        </row>
        <row r="67">
          <cell r="B67">
            <v>112</v>
          </cell>
          <cell r="C67">
            <v>0</v>
          </cell>
          <cell r="D67">
            <v>235</v>
          </cell>
          <cell r="E67">
            <v>0</v>
          </cell>
          <cell r="H67">
            <v>112</v>
          </cell>
          <cell r="I67">
            <v>0</v>
          </cell>
          <cell r="J67">
            <v>45</v>
          </cell>
          <cell r="K67">
            <v>0</v>
          </cell>
        </row>
        <row r="68">
          <cell r="B68">
            <v>112</v>
          </cell>
          <cell r="C68">
            <v>0</v>
          </cell>
          <cell r="D68">
            <v>235</v>
          </cell>
          <cell r="E68">
            <v>0</v>
          </cell>
          <cell r="H68">
            <v>112</v>
          </cell>
          <cell r="I68">
            <v>0</v>
          </cell>
          <cell r="J68">
            <v>45</v>
          </cell>
          <cell r="K68">
            <v>0</v>
          </cell>
        </row>
        <row r="69">
          <cell r="B69">
            <v>112</v>
          </cell>
          <cell r="C69">
            <v>0</v>
          </cell>
          <cell r="D69">
            <v>235</v>
          </cell>
          <cell r="E69">
            <v>0</v>
          </cell>
          <cell r="H69">
            <v>112</v>
          </cell>
          <cell r="I69">
            <v>0</v>
          </cell>
          <cell r="J69">
            <v>45</v>
          </cell>
          <cell r="K69">
            <v>0</v>
          </cell>
        </row>
        <row r="70">
          <cell r="B70">
            <v>112</v>
          </cell>
          <cell r="C70">
            <v>0</v>
          </cell>
          <cell r="D70">
            <v>235</v>
          </cell>
          <cell r="E70">
            <v>0</v>
          </cell>
          <cell r="H70">
            <v>112</v>
          </cell>
          <cell r="I70">
            <v>0</v>
          </cell>
          <cell r="J70">
            <v>42</v>
          </cell>
          <cell r="K70">
            <v>0</v>
          </cell>
        </row>
        <row r="71">
          <cell r="B71">
            <v>112</v>
          </cell>
          <cell r="C71">
            <v>0</v>
          </cell>
          <cell r="D71">
            <v>235</v>
          </cell>
          <cell r="E71">
            <v>0</v>
          </cell>
          <cell r="H71">
            <v>112</v>
          </cell>
          <cell r="I71">
            <v>0</v>
          </cell>
          <cell r="J71">
            <v>48</v>
          </cell>
          <cell r="K71">
            <v>0</v>
          </cell>
        </row>
        <row r="72">
          <cell r="B72">
            <v>112</v>
          </cell>
          <cell r="C72">
            <v>0</v>
          </cell>
          <cell r="D72">
            <v>235</v>
          </cell>
          <cell r="E72">
            <v>0</v>
          </cell>
          <cell r="H72">
            <v>112</v>
          </cell>
          <cell r="I72">
            <v>0</v>
          </cell>
          <cell r="J72">
            <v>45</v>
          </cell>
          <cell r="K72">
            <v>0</v>
          </cell>
        </row>
        <row r="73">
          <cell r="B73">
            <v>112</v>
          </cell>
          <cell r="C73">
            <v>0</v>
          </cell>
          <cell r="D73">
            <v>235</v>
          </cell>
          <cell r="E73">
            <v>0</v>
          </cell>
          <cell r="H73">
            <v>112</v>
          </cell>
          <cell r="I73">
            <v>0</v>
          </cell>
          <cell r="J73">
            <v>45</v>
          </cell>
          <cell r="K73">
            <v>0</v>
          </cell>
        </row>
        <row r="74">
          <cell r="B74">
            <v>112</v>
          </cell>
          <cell r="C74">
            <v>0</v>
          </cell>
          <cell r="D74">
            <v>235</v>
          </cell>
          <cell r="E74">
            <v>0</v>
          </cell>
          <cell r="H74">
            <v>112</v>
          </cell>
          <cell r="I74">
            <v>0</v>
          </cell>
          <cell r="J74">
            <v>45</v>
          </cell>
          <cell r="K74">
            <v>0</v>
          </cell>
        </row>
        <row r="75">
          <cell r="B75">
            <v>112</v>
          </cell>
          <cell r="C75">
            <v>0</v>
          </cell>
          <cell r="D75">
            <v>235</v>
          </cell>
          <cell r="E75">
            <v>0</v>
          </cell>
          <cell r="H75">
            <v>112</v>
          </cell>
          <cell r="I75">
            <v>0</v>
          </cell>
          <cell r="J75">
            <v>45</v>
          </cell>
          <cell r="K75">
            <v>0</v>
          </cell>
        </row>
        <row r="76">
          <cell r="B76">
            <v>112</v>
          </cell>
          <cell r="C76">
            <v>0</v>
          </cell>
          <cell r="D76">
            <v>235</v>
          </cell>
          <cell r="E76">
            <v>0</v>
          </cell>
          <cell r="H76">
            <v>112</v>
          </cell>
          <cell r="I76">
            <v>0</v>
          </cell>
          <cell r="J76">
            <v>42</v>
          </cell>
          <cell r="K76">
            <v>0</v>
          </cell>
        </row>
        <row r="77">
          <cell r="B77">
            <v>112</v>
          </cell>
          <cell r="C77">
            <v>0</v>
          </cell>
          <cell r="D77">
            <v>235</v>
          </cell>
          <cell r="E77">
            <v>0</v>
          </cell>
          <cell r="H77">
            <v>112</v>
          </cell>
          <cell r="I77">
            <v>0</v>
          </cell>
          <cell r="J77">
            <v>48</v>
          </cell>
          <cell r="K77">
            <v>0</v>
          </cell>
        </row>
        <row r="78">
          <cell r="B78">
            <v>112</v>
          </cell>
          <cell r="C78">
            <v>0</v>
          </cell>
          <cell r="D78">
            <v>235</v>
          </cell>
          <cell r="E78">
            <v>0</v>
          </cell>
          <cell r="H78">
            <v>112</v>
          </cell>
          <cell r="I78">
            <v>0</v>
          </cell>
          <cell r="J78">
            <v>45</v>
          </cell>
          <cell r="K78">
            <v>0</v>
          </cell>
        </row>
        <row r="79">
          <cell r="B79">
            <v>112</v>
          </cell>
          <cell r="C79">
            <v>0</v>
          </cell>
          <cell r="D79">
            <v>235</v>
          </cell>
          <cell r="E79">
            <v>0</v>
          </cell>
          <cell r="H79">
            <v>112</v>
          </cell>
          <cell r="I79">
            <v>0</v>
          </cell>
          <cell r="J79">
            <v>45</v>
          </cell>
          <cell r="K79">
            <v>0</v>
          </cell>
        </row>
        <row r="80">
          <cell r="B80">
            <v>112</v>
          </cell>
          <cell r="C80">
            <v>0</v>
          </cell>
          <cell r="D80">
            <v>235</v>
          </cell>
          <cell r="E80">
            <v>0</v>
          </cell>
          <cell r="H80">
            <v>112</v>
          </cell>
          <cell r="I80">
            <v>0</v>
          </cell>
          <cell r="J80">
            <v>45</v>
          </cell>
          <cell r="K80">
            <v>0</v>
          </cell>
        </row>
        <row r="81">
          <cell r="B81">
            <v>112</v>
          </cell>
          <cell r="C81">
            <v>0</v>
          </cell>
          <cell r="D81">
            <v>235</v>
          </cell>
          <cell r="E81">
            <v>0</v>
          </cell>
          <cell r="H81">
            <v>112</v>
          </cell>
          <cell r="I81">
            <v>0</v>
          </cell>
          <cell r="J81">
            <v>45</v>
          </cell>
          <cell r="K81">
            <v>0</v>
          </cell>
        </row>
        <row r="82">
          <cell r="B82">
            <v>115</v>
          </cell>
          <cell r="C82">
            <v>0</v>
          </cell>
          <cell r="D82">
            <v>235</v>
          </cell>
          <cell r="E82">
            <v>0</v>
          </cell>
          <cell r="H82">
            <v>115</v>
          </cell>
          <cell r="I82">
            <v>0</v>
          </cell>
          <cell r="J82">
            <v>42</v>
          </cell>
          <cell r="K82">
            <v>0</v>
          </cell>
        </row>
        <row r="83">
          <cell r="B83">
            <v>115</v>
          </cell>
          <cell r="C83">
            <v>0</v>
          </cell>
          <cell r="D83">
            <v>235</v>
          </cell>
          <cell r="E83">
            <v>0</v>
          </cell>
          <cell r="H83">
            <v>115</v>
          </cell>
          <cell r="I83">
            <v>0</v>
          </cell>
          <cell r="J83">
            <v>48</v>
          </cell>
          <cell r="K83">
            <v>0</v>
          </cell>
        </row>
        <row r="84">
          <cell r="B84">
            <v>115</v>
          </cell>
          <cell r="C84">
            <v>0</v>
          </cell>
          <cell r="D84">
            <v>235</v>
          </cell>
          <cell r="E84">
            <v>0</v>
          </cell>
          <cell r="H84">
            <v>115</v>
          </cell>
          <cell r="I84">
            <v>0</v>
          </cell>
          <cell r="J84">
            <v>45</v>
          </cell>
          <cell r="K84">
            <v>0</v>
          </cell>
        </row>
        <row r="85">
          <cell r="B85">
            <v>115</v>
          </cell>
          <cell r="C85">
            <v>0</v>
          </cell>
          <cell r="D85">
            <v>235</v>
          </cell>
          <cell r="E85">
            <v>0</v>
          </cell>
          <cell r="H85">
            <v>115</v>
          </cell>
          <cell r="I85">
            <v>0</v>
          </cell>
          <cell r="J85">
            <v>45</v>
          </cell>
          <cell r="K85">
            <v>0</v>
          </cell>
        </row>
        <row r="86">
          <cell r="B86">
            <v>115</v>
          </cell>
          <cell r="C86">
            <v>0</v>
          </cell>
          <cell r="D86">
            <v>235</v>
          </cell>
          <cell r="E86">
            <v>0</v>
          </cell>
          <cell r="H86">
            <v>115</v>
          </cell>
          <cell r="I86">
            <v>0</v>
          </cell>
          <cell r="J86">
            <v>45</v>
          </cell>
          <cell r="K86">
            <v>0</v>
          </cell>
        </row>
        <row r="87">
          <cell r="B87">
            <v>115</v>
          </cell>
          <cell r="C87">
            <v>0</v>
          </cell>
          <cell r="D87">
            <v>235</v>
          </cell>
          <cell r="E87">
            <v>0</v>
          </cell>
          <cell r="H87">
            <v>115</v>
          </cell>
          <cell r="I87">
            <v>0</v>
          </cell>
          <cell r="J87">
            <v>45</v>
          </cell>
          <cell r="K87">
            <v>0</v>
          </cell>
        </row>
        <row r="88">
          <cell r="B88">
            <v>115</v>
          </cell>
          <cell r="C88">
            <v>0</v>
          </cell>
          <cell r="D88">
            <v>235</v>
          </cell>
          <cell r="E88">
            <v>0</v>
          </cell>
          <cell r="H88">
            <v>115</v>
          </cell>
          <cell r="I88">
            <v>0</v>
          </cell>
          <cell r="J88">
            <v>42</v>
          </cell>
          <cell r="K88">
            <v>0</v>
          </cell>
        </row>
        <row r="89">
          <cell r="B89">
            <v>115</v>
          </cell>
          <cell r="C89">
            <v>0</v>
          </cell>
          <cell r="D89">
            <v>235</v>
          </cell>
          <cell r="E89">
            <v>0</v>
          </cell>
          <cell r="H89">
            <v>115</v>
          </cell>
          <cell r="I89">
            <v>0</v>
          </cell>
          <cell r="J89">
            <v>48</v>
          </cell>
          <cell r="K89">
            <v>0</v>
          </cell>
        </row>
        <row r="90">
          <cell r="B90">
            <v>115</v>
          </cell>
          <cell r="C90">
            <v>0</v>
          </cell>
          <cell r="D90">
            <v>235</v>
          </cell>
          <cell r="E90">
            <v>0</v>
          </cell>
          <cell r="H90">
            <v>115</v>
          </cell>
          <cell r="I90">
            <v>0</v>
          </cell>
          <cell r="J90">
            <v>45</v>
          </cell>
          <cell r="K90">
            <v>0</v>
          </cell>
        </row>
        <row r="91">
          <cell r="B91">
            <v>115</v>
          </cell>
          <cell r="C91">
            <v>0</v>
          </cell>
          <cell r="D91">
            <v>235</v>
          </cell>
          <cell r="E91">
            <v>0</v>
          </cell>
          <cell r="H91">
            <v>115</v>
          </cell>
          <cell r="I91">
            <v>0</v>
          </cell>
          <cell r="J91">
            <v>45</v>
          </cell>
          <cell r="K91">
            <v>0</v>
          </cell>
        </row>
        <row r="92">
          <cell r="B92">
            <v>115</v>
          </cell>
          <cell r="C92">
            <v>0</v>
          </cell>
          <cell r="D92">
            <v>235</v>
          </cell>
          <cell r="E92">
            <v>0</v>
          </cell>
          <cell r="H92">
            <v>115</v>
          </cell>
          <cell r="I92">
            <v>0</v>
          </cell>
          <cell r="J92">
            <v>45</v>
          </cell>
          <cell r="K92">
            <v>0</v>
          </cell>
        </row>
        <row r="93">
          <cell r="B93">
            <v>112</v>
          </cell>
          <cell r="C93">
            <v>0</v>
          </cell>
          <cell r="D93">
            <v>240</v>
          </cell>
          <cell r="E93">
            <v>0</v>
          </cell>
          <cell r="H93">
            <v>112</v>
          </cell>
          <cell r="I93">
            <v>0</v>
          </cell>
          <cell r="J93">
            <v>45</v>
          </cell>
          <cell r="K93">
            <v>0</v>
          </cell>
        </row>
        <row r="94">
          <cell r="B94">
            <v>112</v>
          </cell>
          <cell r="C94">
            <v>0</v>
          </cell>
          <cell r="D94">
            <v>240</v>
          </cell>
          <cell r="E94">
            <v>0</v>
          </cell>
          <cell r="H94">
            <v>112</v>
          </cell>
          <cell r="I94">
            <v>0</v>
          </cell>
          <cell r="J94">
            <v>45</v>
          </cell>
          <cell r="K94">
            <v>0</v>
          </cell>
        </row>
        <row r="95">
          <cell r="B95">
            <v>112</v>
          </cell>
          <cell r="C95">
            <v>0</v>
          </cell>
          <cell r="D95">
            <v>240</v>
          </cell>
          <cell r="E95">
            <v>0</v>
          </cell>
          <cell r="H95">
            <v>112</v>
          </cell>
          <cell r="I95">
            <v>0</v>
          </cell>
          <cell r="J95">
            <v>42</v>
          </cell>
          <cell r="K95">
            <v>0</v>
          </cell>
        </row>
        <row r="96">
          <cell r="B96">
            <v>112</v>
          </cell>
          <cell r="C96">
            <v>0</v>
          </cell>
          <cell r="D96">
            <v>240</v>
          </cell>
          <cell r="E96">
            <v>0</v>
          </cell>
          <cell r="H96">
            <v>112</v>
          </cell>
          <cell r="I96">
            <v>0</v>
          </cell>
          <cell r="J96">
            <v>48</v>
          </cell>
          <cell r="K96">
            <v>0</v>
          </cell>
        </row>
        <row r="97">
          <cell r="B97">
            <v>112</v>
          </cell>
          <cell r="C97">
            <v>0</v>
          </cell>
          <cell r="D97">
            <v>240</v>
          </cell>
          <cell r="E97">
            <v>0</v>
          </cell>
          <cell r="H97">
            <v>112</v>
          </cell>
          <cell r="I97">
            <v>0</v>
          </cell>
          <cell r="J97">
            <v>45</v>
          </cell>
          <cell r="K97">
            <v>0</v>
          </cell>
        </row>
        <row r="98">
          <cell r="B98">
            <v>112</v>
          </cell>
          <cell r="C98">
            <v>0</v>
          </cell>
          <cell r="D98">
            <v>240</v>
          </cell>
          <cell r="E98">
            <v>0</v>
          </cell>
          <cell r="H98">
            <v>112</v>
          </cell>
          <cell r="I98">
            <v>0</v>
          </cell>
          <cell r="J98">
            <v>45</v>
          </cell>
          <cell r="K98">
            <v>0</v>
          </cell>
        </row>
        <row r="99">
          <cell r="B99">
            <v>112</v>
          </cell>
          <cell r="C99">
            <v>0</v>
          </cell>
          <cell r="D99">
            <v>240</v>
          </cell>
          <cell r="E99">
            <v>0</v>
          </cell>
          <cell r="H99">
            <v>112</v>
          </cell>
          <cell r="I99">
            <v>0</v>
          </cell>
          <cell r="J99">
            <v>45</v>
          </cell>
          <cell r="K99">
            <v>0</v>
          </cell>
        </row>
        <row r="100">
          <cell r="B100">
            <v>112</v>
          </cell>
          <cell r="C100">
            <v>0</v>
          </cell>
          <cell r="D100">
            <v>240</v>
          </cell>
          <cell r="E100">
            <v>0</v>
          </cell>
          <cell r="H100">
            <v>112</v>
          </cell>
          <cell r="I100">
            <v>0</v>
          </cell>
          <cell r="J100">
            <v>45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40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40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40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40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40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40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40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40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40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40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269.74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273.74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273.74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273.74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273.74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273.74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273.74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273.74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273.74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273.74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273.74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273.74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273.74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273.74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273.74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273.74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282.74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275.74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279.74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279.74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281.74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280.74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286.74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300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297.36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297.36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297.36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297.36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297.36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297.36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297.36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297.36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297.36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297.36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297.36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297.36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277.74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44590</v>
      </c>
      <c r="Z3" s="37">
        <f>S3</f>
        <v>44590</v>
      </c>
      <c r="AE3" s="36"/>
      <c r="AH3" s="38">
        <f>AV4</f>
        <v>44590</v>
      </c>
    </row>
    <row r="4" spans="1:48" ht="15.75" thickBot="1">
      <c r="A4" s="37">
        <f>frq!A1</f>
        <v>44590</v>
      </c>
      <c r="L4" s="37">
        <f>frq!A1</f>
        <v>44590</v>
      </c>
      <c r="P4" s="37">
        <f>frq!A1</f>
        <v>44590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44590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6.7435000000000009E-2</v>
      </c>
      <c r="H6" s="54">
        <f>(BAWANA!U3+BAWANA!V3)/4000</f>
        <v>0</v>
      </c>
      <c r="I6" s="54"/>
      <c r="J6" s="54">
        <f>G6+H6+I6</f>
        <v>6.7435000000000009E-2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6.8434999999999996E-2</v>
      </c>
      <c r="H7" s="54">
        <f>(BAWANA!U4+BAWANA!V4)/4000</f>
        <v>0</v>
      </c>
      <c r="I7" s="54"/>
      <c r="J7" s="54">
        <f t="shared" ref="J7:J70" si="3">G7+H7+I7</f>
        <v>6.8434999999999996E-2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6.8434999999999996E-2</v>
      </c>
      <c r="H8" s="54">
        <f>(BAWANA!U5+BAWANA!V5)/4000</f>
        <v>0</v>
      </c>
      <c r="I8" s="54"/>
      <c r="J8" s="54">
        <f t="shared" si="3"/>
        <v>6.8434999999999996E-2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6.8434999999999996E-2</v>
      </c>
      <c r="H9" s="54">
        <f>(BAWANA!U6+BAWANA!V6)/4000</f>
        <v>0</v>
      </c>
      <c r="I9" s="54"/>
      <c r="J9" s="54">
        <f t="shared" si="3"/>
        <v>6.8434999999999996E-2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6.8434999999999996E-2</v>
      </c>
      <c r="H10" s="54">
        <f>(BAWANA!U7+BAWANA!V7)/4000</f>
        <v>0</v>
      </c>
      <c r="I10" s="54"/>
      <c r="J10" s="54">
        <f t="shared" si="3"/>
        <v>6.8434999999999996E-2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6.8434999999999996E-2</v>
      </c>
      <c r="H11" s="54">
        <f>(BAWANA!U8+BAWANA!V8)/4000</f>
        <v>0</v>
      </c>
      <c r="I11" s="54"/>
      <c r="J11" s="54">
        <f t="shared" si="3"/>
        <v>6.8434999999999996E-2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6.8434999999999996E-2</v>
      </c>
      <c r="H12" s="54">
        <f>(BAWANA!U9+BAWANA!V9)/4000</f>
        <v>0</v>
      </c>
      <c r="I12" s="54"/>
      <c r="J12" s="54">
        <f t="shared" si="3"/>
        <v>6.8434999999999996E-2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6.8434999999999996E-2</v>
      </c>
      <c r="H13" s="54">
        <f>(BAWANA!U10+BAWANA!V10)/4000</f>
        <v>0</v>
      </c>
      <c r="I13" s="54"/>
      <c r="J13" s="54">
        <f t="shared" si="3"/>
        <v>6.8434999999999996E-2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6.8434999999999996E-2</v>
      </c>
      <c r="H14" s="54">
        <f>(BAWANA!U11+BAWANA!V11)/4000</f>
        <v>0</v>
      </c>
      <c r="I14" s="54"/>
      <c r="J14" s="54">
        <f t="shared" si="3"/>
        <v>6.8434999999999996E-2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6.8434999999999996E-2</v>
      </c>
      <c r="H15" s="54">
        <f>(BAWANA!U12+BAWANA!V12)/4000</f>
        <v>0</v>
      </c>
      <c r="I15" s="54"/>
      <c r="J15" s="54">
        <f t="shared" si="3"/>
        <v>6.8434999999999996E-2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6.8434999999999996E-2</v>
      </c>
      <c r="H16" s="54">
        <f>(BAWANA!U13+BAWANA!V13)/4000</f>
        <v>0</v>
      </c>
      <c r="I16" s="54"/>
      <c r="J16" s="54">
        <f t="shared" si="3"/>
        <v>6.8434999999999996E-2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6.8434999999999996E-2</v>
      </c>
      <c r="H17" s="54">
        <f>(BAWANA!U14+BAWANA!V14)/4000</f>
        <v>0</v>
      </c>
      <c r="I17" s="54"/>
      <c r="J17" s="54">
        <f t="shared" si="3"/>
        <v>6.8434999999999996E-2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6.8434999999999996E-2</v>
      </c>
      <c r="H18" s="54">
        <f>(BAWANA!U15+BAWANA!V15)/4000</f>
        <v>0</v>
      </c>
      <c r="I18" s="54"/>
      <c r="J18" s="54">
        <f t="shared" si="3"/>
        <v>6.8434999999999996E-2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6.8434999999999996E-2</v>
      </c>
      <c r="H19" s="54">
        <f>(BAWANA!U16+BAWANA!V16)/4000</f>
        <v>0</v>
      </c>
      <c r="I19" s="54"/>
      <c r="J19" s="54">
        <f t="shared" si="3"/>
        <v>6.8434999999999996E-2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6.8434999999999996E-2</v>
      </c>
      <c r="H20" s="54">
        <f>(BAWANA!U17+BAWANA!V17)/4000</f>
        <v>0</v>
      </c>
      <c r="I20" s="54"/>
      <c r="J20" s="54">
        <f t="shared" si="3"/>
        <v>6.8434999999999996E-2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6.8434999999999996E-2</v>
      </c>
      <c r="H21" s="54">
        <f>(BAWANA!U18+BAWANA!V18)/4000</f>
        <v>0</v>
      </c>
      <c r="I21" s="54"/>
      <c r="J21" s="54">
        <f t="shared" si="3"/>
        <v>6.8434999999999996E-2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7.0684999999999998E-2</v>
      </c>
      <c r="H22" s="54">
        <f>(BAWANA!U19+BAWANA!V19)/4000</f>
        <v>0</v>
      </c>
      <c r="I22" s="54"/>
      <c r="J22" s="54">
        <f t="shared" si="3"/>
        <v>7.0684999999999998E-2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6.8934999999999996E-2</v>
      </c>
      <c r="H23" s="54">
        <f>(BAWANA!U20+BAWANA!V20)/4000</f>
        <v>0</v>
      </c>
      <c r="I23" s="54"/>
      <c r="J23" s="54">
        <f t="shared" si="3"/>
        <v>6.8934999999999996E-2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6.9934999999999997E-2</v>
      </c>
      <c r="H24" s="54">
        <f>(BAWANA!U21+BAWANA!V21)/4000</f>
        <v>0</v>
      </c>
      <c r="I24" s="54"/>
      <c r="J24" s="54">
        <f t="shared" si="3"/>
        <v>6.9934999999999997E-2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6.9934999999999997E-2</v>
      </c>
      <c r="H25" s="54">
        <f>(BAWANA!U22+BAWANA!V22)/4000</f>
        <v>0</v>
      </c>
      <c r="I25" s="54"/>
      <c r="J25" s="54">
        <f t="shared" si="3"/>
        <v>6.9934999999999997E-2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7.0434999999999998E-2</v>
      </c>
      <c r="H26" s="54">
        <f>(BAWANA!U23+BAWANA!V23)/4000</f>
        <v>0</v>
      </c>
      <c r="I26" s="54"/>
      <c r="J26" s="54">
        <f t="shared" si="3"/>
        <v>7.0434999999999998E-2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7.0184999999999997E-2</v>
      </c>
      <c r="H27" s="54">
        <f>(BAWANA!U24+BAWANA!V24)/4000</f>
        <v>0</v>
      </c>
      <c r="I27" s="54"/>
      <c r="J27" s="54">
        <f t="shared" si="3"/>
        <v>7.0184999999999997E-2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7.1684999999999999E-2</v>
      </c>
      <c r="H28" s="54">
        <f>(BAWANA!U25+BAWANA!V25)/4000</f>
        <v>0</v>
      </c>
      <c r="I28" s="54"/>
      <c r="J28" s="54">
        <f t="shared" si="3"/>
        <v>7.1684999999999999E-2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7.4999999999999997E-2</v>
      </c>
      <c r="H29" s="54">
        <f>(BAWANA!U26+BAWANA!V26)/4000</f>
        <v>0</v>
      </c>
      <c r="I29" s="54"/>
      <c r="J29" s="54">
        <f t="shared" si="3"/>
        <v>7.4999999999999997E-2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7.4340000000000003E-2</v>
      </c>
      <c r="H60" s="54">
        <f>(BAWANA!U57+BAWANA!V57)/4000</f>
        <v>0</v>
      </c>
      <c r="I60" s="54"/>
      <c r="J60" s="54">
        <f t="shared" si="3"/>
        <v>7.4340000000000003E-2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7.4340000000000003E-2</v>
      </c>
      <c r="H61" s="54">
        <f>(BAWANA!U58+BAWANA!V58)/4000</f>
        <v>0</v>
      </c>
      <c r="I61" s="54"/>
      <c r="J61" s="54">
        <f t="shared" si="3"/>
        <v>7.4340000000000003E-2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7.4340000000000003E-2</v>
      </c>
      <c r="H62" s="54">
        <f>(BAWANA!U59+BAWANA!V59)/4000</f>
        <v>0</v>
      </c>
      <c r="I62" s="54"/>
      <c r="J62" s="54">
        <f t="shared" si="3"/>
        <v>7.4340000000000003E-2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7.4340000000000003E-2</v>
      </c>
      <c r="H63" s="54">
        <f>(BAWANA!U60+BAWANA!V60)/4000</f>
        <v>0</v>
      </c>
      <c r="I63" s="54"/>
      <c r="J63" s="54">
        <f t="shared" si="3"/>
        <v>7.4340000000000003E-2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7.4340000000000003E-2</v>
      </c>
      <c r="H64" s="54">
        <f>(BAWANA!U61+BAWANA!V61)/4000</f>
        <v>0</v>
      </c>
      <c r="I64" s="54"/>
      <c r="J64" s="54">
        <f t="shared" si="3"/>
        <v>7.4340000000000003E-2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7.4340000000000003E-2</v>
      </c>
      <c r="H65" s="54">
        <f>(BAWANA!U62+BAWANA!V62)/4000</f>
        <v>0</v>
      </c>
      <c r="I65" s="54"/>
      <c r="J65" s="54">
        <f t="shared" si="3"/>
        <v>7.4340000000000003E-2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7.4340000000000003E-2</v>
      </c>
      <c r="H66" s="54">
        <f>(BAWANA!U63+BAWANA!V63)/4000</f>
        <v>0</v>
      </c>
      <c r="I66" s="54"/>
      <c r="J66" s="54">
        <f t="shared" si="3"/>
        <v>7.4340000000000003E-2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7.4340000000000003E-2</v>
      </c>
      <c r="H67" s="54">
        <f>(BAWANA!U64+BAWANA!V64)/4000</f>
        <v>0</v>
      </c>
      <c r="I67" s="54"/>
      <c r="J67" s="54">
        <f t="shared" si="3"/>
        <v>7.4340000000000003E-2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7.4340000000000003E-2</v>
      </c>
      <c r="H68" s="54">
        <f>(BAWANA!U65+BAWANA!V65)/4000</f>
        <v>0</v>
      </c>
      <c r="I68" s="54"/>
      <c r="J68" s="54">
        <f t="shared" si="3"/>
        <v>7.4340000000000003E-2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7.4340000000000003E-2</v>
      </c>
      <c r="H97" s="54">
        <f>(BAWANA!U94+BAWANA!V94)/4000</f>
        <v>0</v>
      </c>
      <c r="I97" s="54"/>
      <c r="J97" s="54">
        <f t="shared" si="9"/>
        <v>7.4340000000000003E-2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7.4340000000000003E-2</v>
      </c>
      <c r="H98" s="54">
        <f>(BAWANA!U95+BAWANA!V95)/4000</f>
        <v>0</v>
      </c>
      <c r="I98" s="54"/>
      <c r="J98" s="54">
        <f t="shared" si="9"/>
        <v>7.4340000000000003E-2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7.4340000000000003E-2</v>
      </c>
      <c r="H99" s="54">
        <f>(BAWANA!U96+BAWANA!V96)/4000</f>
        <v>0</v>
      </c>
      <c r="I99" s="54"/>
      <c r="J99" s="54">
        <f t="shared" si="9"/>
        <v>7.4340000000000003E-2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6.9434999999999997E-2</v>
      </c>
      <c r="H101" s="54">
        <f>(BAWANA!U98+BAWANA!V98)/4000</f>
        <v>0</v>
      </c>
      <c r="I101" s="54"/>
      <c r="J101" s="54">
        <f t="shared" si="9"/>
        <v>6.9434999999999997E-2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7.0472700000000126</v>
      </c>
      <c r="H102" s="54">
        <f t="shared" si="14"/>
        <v>0</v>
      </c>
      <c r="I102" s="54"/>
      <c r="J102" s="54">
        <f t="shared" si="14"/>
        <v>7.0472700000000126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6.73</v>
      </c>
      <c r="M3" s="114">
        <v>0</v>
      </c>
      <c r="N3" s="113">
        <v>-18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-18</v>
      </c>
      <c r="V3" s="116">
        <v>6.73</v>
      </c>
      <c r="W3">
        <v>-18</v>
      </c>
      <c r="X3">
        <v>0</v>
      </c>
      <c r="Y3">
        <v>6.73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6.73</v>
      </c>
      <c r="M4" s="116">
        <v>0</v>
      </c>
      <c r="N4" s="115">
        <v>-35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-35</v>
      </c>
      <c r="V4" s="116">
        <v>6.73</v>
      </c>
      <c r="W4">
        <v>-35</v>
      </c>
      <c r="X4">
        <v>0</v>
      </c>
      <c r="Y4">
        <v>6.73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5.77</v>
      </c>
      <c r="M5" s="116">
        <v>0</v>
      </c>
      <c r="N5" s="115">
        <v>-55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-55</v>
      </c>
      <c r="V5" s="116">
        <v>5.77</v>
      </c>
      <c r="W5">
        <v>-55</v>
      </c>
      <c r="X5">
        <v>0</v>
      </c>
      <c r="Y5">
        <v>5.77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5.77</v>
      </c>
      <c r="M6" s="116">
        <v>0</v>
      </c>
      <c r="N6" s="115">
        <v>-50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-50</v>
      </c>
      <c r="V6" s="116">
        <v>5.77</v>
      </c>
      <c r="W6">
        <v>-50</v>
      </c>
      <c r="X6">
        <v>0</v>
      </c>
      <c r="Y6">
        <v>5.77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8.65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8.65</v>
      </c>
      <c r="W7">
        <v>0</v>
      </c>
      <c r="X7">
        <v>0</v>
      </c>
      <c r="Y7">
        <v>8.65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1.92</v>
      </c>
      <c r="M8" s="116">
        <v>0</v>
      </c>
      <c r="N8" s="115">
        <v>-36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-36</v>
      </c>
      <c r="V8" s="116">
        <v>1.92</v>
      </c>
      <c r="W8">
        <v>-36</v>
      </c>
      <c r="X8">
        <v>0</v>
      </c>
      <c r="Y8">
        <v>1.92</v>
      </c>
      <c r="Z8">
        <v>0</v>
      </c>
      <c r="AA8">
        <v>0</v>
      </c>
    </row>
    <row r="9" spans="1:27">
      <c r="G9" t="s">
        <v>51</v>
      </c>
      <c r="H9" s="115">
        <v>19.23</v>
      </c>
      <c r="I9" s="88">
        <v>9.61</v>
      </c>
      <c r="J9" s="88">
        <v>0</v>
      </c>
      <c r="K9" s="88">
        <v>0</v>
      </c>
      <c r="L9" s="88">
        <v>3.84</v>
      </c>
      <c r="M9" s="116">
        <v>0</v>
      </c>
      <c r="N9" s="115">
        <v>0</v>
      </c>
      <c r="O9" s="88">
        <v>0</v>
      </c>
      <c r="P9" s="88">
        <v>-30</v>
      </c>
      <c r="Q9" s="88">
        <v>0</v>
      </c>
      <c r="R9" s="88">
        <v>0</v>
      </c>
      <c r="S9" s="116">
        <v>0</v>
      </c>
      <c r="U9" s="115">
        <v>-30</v>
      </c>
      <c r="V9" s="116">
        <v>32.68</v>
      </c>
      <c r="W9">
        <v>19.23</v>
      </c>
      <c r="X9">
        <v>9.61</v>
      </c>
      <c r="Y9">
        <v>3.84</v>
      </c>
      <c r="Z9">
        <v>0</v>
      </c>
      <c r="AA9">
        <v>-30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3.84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3.84</v>
      </c>
      <c r="W10">
        <v>0</v>
      </c>
      <c r="X10">
        <v>0</v>
      </c>
      <c r="Y10">
        <v>3.84</v>
      </c>
      <c r="Z10">
        <v>0</v>
      </c>
      <c r="AA10">
        <v>0</v>
      </c>
    </row>
    <row r="11" spans="1:27">
      <c r="G11" t="s">
        <v>53</v>
      </c>
      <c r="H11" s="115">
        <v>21.15</v>
      </c>
      <c r="I11" s="88">
        <v>0</v>
      </c>
      <c r="J11" s="88">
        <v>0</v>
      </c>
      <c r="K11" s="88">
        <v>0</v>
      </c>
      <c r="L11" s="88">
        <v>3.84</v>
      </c>
      <c r="M11" s="116">
        <v>0</v>
      </c>
      <c r="N11" s="115">
        <v>0</v>
      </c>
      <c r="O11" s="88">
        <v>-10</v>
      </c>
      <c r="P11" s="88">
        <v>0</v>
      </c>
      <c r="Q11" s="88">
        <v>0</v>
      </c>
      <c r="R11" s="88">
        <v>0</v>
      </c>
      <c r="S11" s="116">
        <v>0</v>
      </c>
      <c r="U11" s="115">
        <v>-10</v>
      </c>
      <c r="V11" s="116">
        <v>24.99</v>
      </c>
      <c r="W11">
        <v>21.15</v>
      </c>
      <c r="X11">
        <v>-10</v>
      </c>
      <c r="Y11">
        <v>3.84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3.84</v>
      </c>
      <c r="M12" s="116">
        <v>0</v>
      </c>
      <c r="N12" s="115">
        <v>-25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-25</v>
      </c>
      <c r="V12" s="116">
        <v>3.84</v>
      </c>
      <c r="W12">
        <v>-25</v>
      </c>
      <c r="X12">
        <v>0</v>
      </c>
      <c r="Y12">
        <v>3.84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8.65</v>
      </c>
      <c r="M13" s="116">
        <v>0</v>
      </c>
      <c r="N13" s="115">
        <v>-37</v>
      </c>
      <c r="O13" s="88">
        <v>-40</v>
      </c>
      <c r="P13" s="88">
        <v>-20</v>
      </c>
      <c r="Q13" s="88">
        <v>0</v>
      </c>
      <c r="R13" s="88">
        <v>0</v>
      </c>
      <c r="S13" s="116">
        <v>0</v>
      </c>
      <c r="U13" s="115">
        <v>-97</v>
      </c>
      <c r="V13" s="116">
        <v>8.65</v>
      </c>
      <c r="W13">
        <v>-37</v>
      </c>
      <c r="X13">
        <v>-40</v>
      </c>
      <c r="Y13">
        <v>8.65</v>
      </c>
      <c r="Z13">
        <v>0</v>
      </c>
      <c r="AA13">
        <v>-20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0.96</v>
      </c>
      <c r="M14" s="116">
        <v>0</v>
      </c>
      <c r="N14" s="115">
        <v>-31</v>
      </c>
      <c r="O14" s="88">
        <v>-20</v>
      </c>
      <c r="P14" s="88">
        <v>-20</v>
      </c>
      <c r="Q14" s="88">
        <v>0</v>
      </c>
      <c r="R14" s="88">
        <v>0</v>
      </c>
      <c r="S14" s="116">
        <v>0</v>
      </c>
      <c r="U14" s="115">
        <v>-71</v>
      </c>
      <c r="V14" s="116">
        <v>0.96</v>
      </c>
      <c r="W14">
        <v>-31</v>
      </c>
      <c r="X14">
        <v>-20</v>
      </c>
      <c r="Y14">
        <v>0.96</v>
      </c>
      <c r="Z14">
        <v>0</v>
      </c>
      <c r="AA14">
        <v>-20</v>
      </c>
    </row>
    <row r="15" spans="1:27">
      <c r="G15" t="s">
        <v>57</v>
      </c>
      <c r="H15" s="115">
        <v>8.65</v>
      </c>
      <c r="I15" s="88">
        <v>0</v>
      </c>
      <c r="J15" s="88">
        <v>0</v>
      </c>
      <c r="K15" s="88">
        <v>0</v>
      </c>
      <c r="L15" s="88">
        <v>2.88</v>
      </c>
      <c r="M15" s="116">
        <v>0</v>
      </c>
      <c r="N15" s="115">
        <v>0</v>
      </c>
      <c r="O15" s="88">
        <v>-40</v>
      </c>
      <c r="P15" s="88">
        <v>-40</v>
      </c>
      <c r="Q15" s="88">
        <v>0</v>
      </c>
      <c r="R15" s="88">
        <v>0</v>
      </c>
      <c r="S15" s="116">
        <v>0</v>
      </c>
      <c r="U15" s="115">
        <v>-80</v>
      </c>
      <c r="V15" s="116">
        <v>11.53</v>
      </c>
      <c r="W15">
        <v>8.65</v>
      </c>
      <c r="X15">
        <v>-40</v>
      </c>
      <c r="Y15">
        <v>2.88</v>
      </c>
      <c r="Z15">
        <v>0</v>
      </c>
      <c r="AA15">
        <v>-40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2.88</v>
      </c>
      <c r="M16" s="116">
        <v>0</v>
      </c>
      <c r="N16" s="115">
        <v>-33</v>
      </c>
      <c r="O16" s="88">
        <v>0</v>
      </c>
      <c r="P16" s="88">
        <v>-20</v>
      </c>
      <c r="Q16" s="88">
        <v>0</v>
      </c>
      <c r="R16" s="88">
        <v>0</v>
      </c>
      <c r="S16" s="116">
        <v>0</v>
      </c>
      <c r="U16" s="115">
        <v>-53</v>
      </c>
      <c r="V16" s="116">
        <v>2.88</v>
      </c>
      <c r="W16">
        <v>-33</v>
      </c>
      <c r="X16">
        <v>0</v>
      </c>
      <c r="Y16">
        <v>2.88</v>
      </c>
      <c r="Z16">
        <v>0</v>
      </c>
      <c r="AA16">
        <v>-20</v>
      </c>
    </row>
    <row r="17" spans="7:27">
      <c r="G17" t="s">
        <v>59</v>
      </c>
      <c r="H17" s="115">
        <v>5.77</v>
      </c>
      <c r="I17" s="88">
        <v>0</v>
      </c>
      <c r="J17" s="88">
        <v>0</v>
      </c>
      <c r="K17" s="88">
        <v>0</v>
      </c>
      <c r="L17" s="88">
        <v>2.88</v>
      </c>
      <c r="M17" s="116">
        <v>0</v>
      </c>
      <c r="N17" s="115">
        <v>0</v>
      </c>
      <c r="O17" s="88">
        <v>-40</v>
      </c>
      <c r="P17" s="88">
        <v>-20</v>
      </c>
      <c r="Q17" s="88">
        <v>0</v>
      </c>
      <c r="R17" s="88">
        <v>0</v>
      </c>
      <c r="S17" s="116">
        <v>0</v>
      </c>
      <c r="U17" s="115">
        <v>-60</v>
      </c>
      <c r="V17" s="116">
        <v>8.65</v>
      </c>
      <c r="W17">
        <v>5.77</v>
      </c>
      <c r="X17">
        <v>-40</v>
      </c>
      <c r="Y17">
        <v>2.88</v>
      </c>
      <c r="Z17">
        <v>0</v>
      </c>
      <c r="AA17">
        <v>-20</v>
      </c>
    </row>
    <row r="18" spans="7:27">
      <c r="G18" t="s">
        <v>60</v>
      </c>
      <c r="H18" s="115">
        <v>28.84</v>
      </c>
      <c r="I18" s="88">
        <v>0</v>
      </c>
      <c r="J18" s="88">
        <v>0</v>
      </c>
      <c r="K18" s="88">
        <v>0</v>
      </c>
      <c r="L18" s="88">
        <v>3.84</v>
      </c>
      <c r="M18" s="116">
        <v>0</v>
      </c>
      <c r="N18" s="115">
        <v>0</v>
      </c>
      <c r="O18" s="88">
        <v>-40</v>
      </c>
      <c r="P18" s="88">
        <v>-20</v>
      </c>
      <c r="Q18" s="88">
        <v>0</v>
      </c>
      <c r="R18" s="88">
        <v>0</v>
      </c>
      <c r="S18" s="116">
        <v>0</v>
      </c>
      <c r="U18" s="115">
        <v>-60</v>
      </c>
      <c r="V18" s="116">
        <v>32.68</v>
      </c>
      <c r="W18">
        <v>28.84</v>
      </c>
      <c r="X18">
        <v>-40</v>
      </c>
      <c r="Y18">
        <v>3.84</v>
      </c>
      <c r="Z18">
        <v>0</v>
      </c>
      <c r="AA18">
        <v>-20</v>
      </c>
    </row>
    <row r="19" spans="7:27">
      <c r="G19" t="s">
        <v>61</v>
      </c>
      <c r="H19" s="115">
        <v>0</v>
      </c>
      <c r="I19" s="88">
        <v>9.61</v>
      </c>
      <c r="J19" s="88">
        <v>0</v>
      </c>
      <c r="K19" s="88">
        <v>0</v>
      </c>
      <c r="L19" s="88">
        <v>0</v>
      </c>
      <c r="M19" s="116">
        <v>0</v>
      </c>
      <c r="N19" s="115">
        <v>-17</v>
      </c>
      <c r="O19" s="88">
        <v>0</v>
      </c>
      <c r="P19" s="88">
        <v>-20</v>
      </c>
      <c r="Q19" s="88">
        <v>0</v>
      </c>
      <c r="R19" s="88">
        <v>0</v>
      </c>
      <c r="S19" s="116">
        <v>0</v>
      </c>
      <c r="U19" s="115">
        <v>-37</v>
      </c>
      <c r="V19" s="116">
        <v>9.61</v>
      </c>
      <c r="W19">
        <v>-17</v>
      </c>
      <c r="X19">
        <v>9.61</v>
      </c>
      <c r="Y19">
        <v>0</v>
      </c>
      <c r="Z19">
        <v>0</v>
      </c>
      <c r="AA19">
        <v>-20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-34</v>
      </c>
      <c r="O20" s="88">
        <v>0</v>
      </c>
      <c r="P20" s="88">
        <v>-20</v>
      </c>
      <c r="Q20" s="88">
        <v>0</v>
      </c>
      <c r="R20" s="88">
        <v>0</v>
      </c>
      <c r="S20" s="116">
        <v>0</v>
      </c>
      <c r="U20" s="115">
        <v>-54</v>
      </c>
      <c r="V20" s="116">
        <v>0</v>
      </c>
      <c r="W20">
        <v>-34</v>
      </c>
      <c r="X20">
        <v>0</v>
      </c>
      <c r="Y20">
        <v>0</v>
      </c>
      <c r="Z20">
        <v>0</v>
      </c>
      <c r="AA20">
        <v>-20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-11</v>
      </c>
      <c r="O21" s="88">
        <v>0</v>
      </c>
      <c r="P21" s="88">
        <v>-20</v>
      </c>
      <c r="Q21" s="88">
        <v>0</v>
      </c>
      <c r="R21" s="88">
        <v>0</v>
      </c>
      <c r="S21" s="116">
        <v>0</v>
      </c>
      <c r="U21" s="115">
        <v>-31</v>
      </c>
      <c r="V21" s="116">
        <v>0</v>
      </c>
      <c r="W21">
        <v>-11</v>
      </c>
      <c r="X21">
        <v>0</v>
      </c>
      <c r="Y21">
        <v>0</v>
      </c>
      <c r="Z21">
        <v>0</v>
      </c>
      <c r="AA21">
        <v>-20</v>
      </c>
    </row>
    <row r="22" spans="7:27">
      <c r="G22" t="s">
        <v>64</v>
      </c>
      <c r="H22" s="115">
        <v>38.44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-20</v>
      </c>
      <c r="Q22" s="88">
        <v>0</v>
      </c>
      <c r="R22" s="88">
        <v>0</v>
      </c>
      <c r="S22" s="116">
        <v>0</v>
      </c>
      <c r="U22" s="115">
        <v>-20</v>
      </c>
      <c r="V22" s="116">
        <v>38.44</v>
      </c>
      <c r="W22">
        <v>38.44</v>
      </c>
      <c r="X22">
        <v>0</v>
      </c>
      <c r="Y22">
        <v>0</v>
      </c>
      <c r="Z22">
        <v>0</v>
      </c>
      <c r="AA22">
        <v>-20</v>
      </c>
    </row>
    <row r="23" spans="7:27">
      <c r="G23" t="s">
        <v>65</v>
      </c>
      <c r="H23" s="115">
        <v>0</v>
      </c>
      <c r="I23" s="88">
        <v>9.61</v>
      </c>
      <c r="J23" s="88">
        <v>0</v>
      </c>
      <c r="K23" s="88">
        <v>0</v>
      </c>
      <c r="L23" s="88">
        <v>0</v>
      </c>
      <c r="M23" s="116">
        <v>0</v>
      </c>
      <c r="N23" s="115">
        <v>-25</v>
      </c>
      <c r="O23" s="88">
        <v>0</v>
      </c>
      <c r="P23" s="88">
        <v>-50</v>
      </c>
      <c r="Q23" s="88">
        <v>0</v>
      </c>
      <c r="R23" s="88">
        <v>0</v>
      </c>
      <c r="S23" s="116">
        <v>0</v>
      </c>
      <c r="U23" s="115">
        <v>-75</v>
      </c>
      <c r="V23" s="116">
        <v>9.61</v>
      </c>
      <c r="W23">
        <v>-25</v>
      </c>
      <c r="X23">
        <v>9.61</v>
      </c>
      <c r="Y23">
        <v>0</v>
      </c>
      <c r="Z23">
        <v>0</v>
      </c>
      <c r="AA23">
        <v>-50</v>
      </c>
    </row>
    <row r="24" spans="7:27">
      <c r="G24" t="s">
        <v>66</v>
      </c>
      <c r="H24" s="115">
        <v>47.1</v>
      </c>
      <c r="I24" s="88">
        <v>19.22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-20</v>
      </c>
      <c r="Q24" s="88">
        <v>0</v>
      </c>
      <c r="R24" s="88">
        <v>0</v>
      </c>
      <c r="S24" s="116">
        <v>0</v>
      </c>
      <c r="U24" s="115">
        <v>-20</v>
      </c>
      <c r="V24" s="116">
        <v>66.319999999999993</v>
      </c>
      <c r="W24">
        <v>47.1</v>
      </c>
      <c r="X24">
        <v>19.22</v>
      </c>
      <c r="Y24">
        <v>0</v>
      </c>
      <c r="Z24">
        <v>0</v>
      </c>
      <c r="AA24">
        <v>-20</v>
      </c>
    </row>
    <row r="25" spans="7:27">
      <c r="G25" t="s">
        <v>67</v>
      </c>
      <c r="H25" s="115">
        <v>0</v>
      </c>
      <c r="I25" s="88">
        <v>9.61</v>
      </c>
      <c r="J25" s="88">
        <v>0</v>
      </c>
      <c r="K25" s="88">
        <v>0</v>
      </c>
      <c r="L25" s="88">
        <v>0</v>
      </c>
      <c r="M25" s="116">
        <v>0</v>
      </c>
      <c r="N25" s="115">
        <v>-6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-6</v>
      </c>
      <c r="V25" s="116">
        <v>9.61</v>
      </c>
      <c r="W25">
        <v>-6</v>
      </c>
      <c r="X25">
        <v>9.61</v>
      </c>
      <c r="Y25">
        <v>0</v>
      </c>
      <c r="Z25">
        <v>0</v>
      </c>
      <c r="AA25">
        <v>0</v>
      </c>
    </row>
    <row r="26" spans="7:27">
      <c r="G26" t="s">
        <v>68</v>
      </c>
      <c r="H26" s="115">
        <v>0</v>
      </c>
      <c r="I26" s="88">
        <v>9.61</v>
      </c>
      <c r="J26" s="88">
        <v>0</v>
      </c>
      <c r="K26" s="88">
        <v>0</v>
      </c>
      <c r="L26" s="88">
        <v>0</v>
      </c>
      <c r="M26" s="116">
        <v>0</v>
      </c>
      <c r="N26" s="115">
        <v>-3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-3</v>
      </c>
      <c r="V26" s="116">
        <v>9.61</v>
      </c>
      <c r="W26">
        <v>-3</v>
      </c>
      <c r="X26">
        <v>9.61</v>
      </c>
      <c r="Y26">
        <v>0</v>
      </c>
      <c r="Z26">
        <v>0</v>
      </c>
      <c r="AA26">
        <v>0</v>
      </c>
    </row>
    <row r="27" spans="7:27">
      <c r="G27" t="s">
        <v>69</v>
      </c>
      <c r="H27" s="115">
        <v>87.46</v>
      </c>
      <c r="I27" s="88">
        <v>19.22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-20</v>
      </c>
      <c r="Q27" s="88">
        <v>0</v>
      </c>
      <c r="R27" s="88">
        <v>0</v>
      </c>
      <c r="S27" s="116">
        <v>0</v>
      </c>
      <c r="U27" s="115">
        <v>-20</v>
      </c>
      <c r="V27" s="116">
        <v>106.68</v>
      </c>
      <c r="W27">
        <v>87.46</v>
      </c>
      <c r="X27">
        <v>19.22</v>
      </c>
      <c r="Y27">
        <v>0</v>
      </c>
      <c r="Z27">
        <v>0</v>
      </c>
      <c r="AA27">
        <v>-20</v>
      </c>
    </row>
    <row r="28" spans="7:27">
      <c r="G28" t="s">
        <v>70</v>
      </c>
      <c r="H28" s="115">
        <v>94.19</v>
      </c>
      <c r="I28" s="88">
        <v>9.61</v>
      </c>
      <c r="J28" s="88">
        <v>0</v>
      </c>
      <c r="K28" s="88">
        <v>1.92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105.72</v>
      </c>
      <c r="W28">
        <v>94.19</v>
      </c>
      <c r="X28">
        <v>9.61</v>
      </c>
      <c r="Y28">
        <v>0</v>
      </c>
      <c r="Z28">
        <v>1.92</v>
      </c>
      <c r="AA28">
        <v>0</v>
      </c>
    </row>
    <row r="29" spans="7:27">
      <c r="G29" t="s">
        <v>71</v>
      </c>
      <c r="H29" s="115">
        <v>56.71</v>
      </c>
      <c r="I29" s="88">
        <v>19.22</v>
      </c>
      <c r="J29" s="88">
        <v>0</v>
      </c>
      <c r="K29" s="88">
        <v>1.92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77.849999999999994</v>
      </c>
      <c r="W29">
        <v>56.71</v>
      </c>
      <c r="X29">
        <v>19.22</v>
      </c>
      <c r="Y29">
        <v>0</v>
      </c>
      <c r="Z29">
        <v>1.92</v>
      </c>
      <c r="AA29">
        <v>0</v>
      </c>
    </row>
    <row r="30" spans="7:27">
      <c r="G30" t="s">
        <v>72</v>
      </c>
      <c r="H30" s="115">
        <v>74.97</v>
      </c>
      <c r="I30" s="88">
        <v>76.89</v>
      </c>
      <c r="J30" s="88">
        <v>0</v>
      </c>
      <c r="K30" s="88">
        <v>1.92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153.78</v>
      </c>
      <c r="W30">
        <v>74.97</v>
      </c>
      <c r="X30">
        <v>76.89</v>
      </c>
      <c r="Y30">
        <v>0</v>
      </c>
      <c r="Z30">
        <v>1.92</v>
      </c>
      <c r="AA30">
        <v>0</v>
      </c>
    </row>
    <row r="31" spans="7:27">
      <c r="G31" t="s">
        <v>73</v>
      </c>
      <c r="H31" s="115">
        <v>57.67</v>
      </c>
      <c r="I31" s="88">
        <v>81.69</v>
      </c>
      <c r="J31" s="88">
        <v>0</v>
      </c>
      <c r="K31" s="88">
        <v>1.92</v>
      </c>
      <c r="L31" s="88">
        <v>13.46</v>
      </c>
      <c r="M31" s="116">
        <v>0</v>
      </c>
      <c r="N31" s="115">
        <v>0</v>
      </c>
      <c r="O31" s="88">
        <v>0</v>
      </c>
      <c r="P31" s="88">
        <v>-50</v>
      </c>
      <c r="Q31" s="88">
        <v>0</v>
      </c>
      <c r="R31" s="88">
        <v>0</v>
      </c>
      <c r="S31" s="116">
        <v>0</v>
      </c>
      <c r="U31" s="115">
        <v>-50</v>
      </c>
      <c r="V31" s="116">
        <v>154.74</v>
      </c>
      <c r="W31">
        <v>57.67</v>
      </c>
      <c r="X31">
        <v>81.69</v>
      </c>
      <c r="Y31">
        <v>13.46</v>
      </c>
      <c r="Z31">
        <v>1.92</v>
      </c>
      <c r="AA31">
        <v>-50</v>
      </c>
    </row>
    <row r="32" spans="7:27">
      <c r="G32" t="s">
        <v>74</v>
      </c>
      <c r="H32" s="115">
        <v>76.89</v>
      </c>
      <c r="I32" s="88">
        <v>86.5</v>
      </c>
      <c r="J32" s="88">
        <v>0</v>
      </c>
      <c r="K32" s="88">
        <v>9.61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173</v>
      </c>
      <c r="W32">
        <v>76.89</v>
      </c>
      <c r="X32">
        <v>86.5</v>
      </c>
      <c r="Y32">
        <v>0</v>
      </c>
      <c r="Z32">
        <v>9.61</v>
      </c>
      <c r="AA32">
        <v>0</v>
      </c>
    </row>
    <row r="33" spans="7:27">
      <c r="G33" t="s">
        <v>75</v>
      </c>
      <c r="H33" s="115">
        <v>100.91</v>
      </c>
      <c r="I33" s="88">
        <v>76.89</v>
      </c>
      <c r="J33" s="88">
        <v>0</v>
      </c>
      <c r="K33" s="88">
        <v>9.61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187.41</v>
      </c>
      <c r="W33">
        <v>100.91</v>
      </c>
      <c r="X33">
        <v>76.89</v>
      </c>
      <c r="Y33">
        <v>0</v>
      </c>
      <c r="Z33">
        <v>9.61</v>
      </c>
      <c r="AA33">
        <v>0</v>
      </c>
    </row>
    <row r="34" spans="7:27">
      <c r="G34" t="s">
        <v>76</v>
      </c>
      <c r="H34" s="115">
        <v>80.73</v>
      </c>
      <c r="I34" s="88">
        <v>76.89</v>
      </c>
      <c r="J34" s="88">
        <v>0</v>
      </c>
      <c r="K34" s="88">
        <v>9.61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-4</v>
      </c>
      <c r="S34" s="116">
        <v>0</v>
      </c>
      <c r="U34" s="115">
        <v>-4</v>
      </c>
      <c r="V34" s="116">
        <v>167.23</v>
      </c>
      <c r="W34">
        <v>80.73</v>
      </c>
      <c r="X34">
        <v>76.89</v>
      </c>
      <c r="Y34">
        <v>-4</v>
      </c>
      <c r="Z34">
        <v>9.61</v>
      </c>
      <c r="AA34">
        <v>0</v>
      </c>
    </row>
    <row r="35" spans="7:27">
      <c r="G35" t="s">
        <v>77</v>
      </c>
      <c r="H35" s="115">
        <v>160.5</v>
      </c>
      <c r="I35" s="88">
        <v>50.94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-10</v>
      </c>
      <c r="R35" s="88">
        <v>-4</v>
      </c>
      <c r="S35" s="116">
        <v>0</v>
      </c>
      <c r="U35" s="115">
        <v>-14</v>
      </c>
      <c r="V35" s="116">
        <v>211.44</v>
      </c>
      <c r="W35">
        <v>160.5</v>
      </c>
      <c r="X35">
        <v>50.94</v>
      </c>
      <c r="Y35">
        <v>-4</v>
      </c>
      <c r="Z35">
        <v>-10</v>
      </c>
      <c r="AA35">
        <v>0</v>
      </c>
    </row>
    <row r="36" spans="7:27">
      <c r="G36" t="s">
        <v>78</v>
      </c>
      <c r="H36" s="115">
        <v>111.49</v>
      </c>
      <c r="I36" s="88">
        <v>86.5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-10</v>
      </c>
      <c r="R36" s="88">
        <v>-4</v>
      </c>
      <c r="S36" s="116">
        <v>0</v>
      </c>
      <c r="U36" s="115">
        <v>-14</v>
      </c>
      <c r="V36" s="116">
        <v>197.99</v>
      </c>
      <c r="W36">
        <v>111.49</v>
      </c>
      <c r="X36">
        <v>86.5</v>
      </c>
      <c r="Y36">
        <v>-4</v>
      </c>
      <c r="Z36">
        <v>-10</v>
      </c>
      <c r="AA36">
        <v>0</v>
      </c>
    </row>
    <row r="37" spans="7:27">
      <c r="G37" t="s">
        <v>79</v>
      </c>
      <c r="H37" s="115">
        <v>182.61</v>
      </c>
      <c r="I37" s="88">
        <v>67.28</v>
      </c>
      <c r="J37" s="88">
        <v>0</v>
      </c>
      <c r="K37" s="88">
        <v>0</v>
      </c>
      <c r="L37" s="88">
        <v>17.3</v>
      </c>
      <c r="M37" s="116">
        <v>0</v>
      </c>
      <c r="N37" s="115">
        <v>0</v>
      </c>
      <c r="O37" s="88">
        <v>0</v>
      </c>
      <c r="P37" s="88">
        <v>-60</v>
      </c>
      <c r="Q37" s="88">
        <v>-5</v>
      </c>
      <c r="R37" s="88">
        <v>0</v>
      </c>
      <c r="S37" s="116">
        <v>0</v>
      </c>
      <c r="U37" s="115">
        <v>-65</v>
      </c>
      <c r="V37" s="116">
        <v>267.19</v>
      </c>
      <c r="W37">
        <v>182.61</v>
      </c>
      <c r="X37">
        <v>67.28</v>
      </c>
      <c r="Y37">
        <v>17.3</v>
      </c>
      <c r="Z37">
        <v>-5</v>
      </c>
      <c r="AA37">
        <v>-60</v>
      </c>
    </row>
    <row r="38" spans="7:27">
      <c r="G38" t="s">
        <v>80</v>
      </c>
      <c r="H38" s="115">
        <v>168.19</v>
      </c>
      <c r="I38" s="88">
        <v>67.28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-50</v>
      </c>
      <c r="Q38" s="88">
        <v>-5</v>
      </c>
      <c r="R38" s="88">
        <v>0</v>
      </c>
      <c r="S38" s="116">
        <v>0</v>
      </c>
      <c r="U38" s="115">
        <v>-55</v>
      </c>
      <c r="V38" s="116">
        <v>235.47</v>
      </c>
      <c r="W38">
        <v>168.19</v>
      </c>
      <c r="X38">
        <v>67.28</v>
      </c>
      <c r="Y38">
        <v>0</v>
      </c>
      <c r="Z38">
        <v>-5</v>
      </c>
      <c r="AA38">
        <v>-50</v>
      </c>
    </row>
    <row r="39" spans="7:27">
      <c r="G39" t="s">
        <v>81</v>
      </c>
      <c r="H39" s="115">
        <v>203.76</v>
      </c>
      <c r="I39" s="88">
        <v>91.3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-40</v>
      </c>
      <c r="Q39" s="88">
        <v>-50</v>
      </c>
      <c r="R39" s="88">
        <v>0</v>
      </c>
      <c r="S39" s="116">
        <v>0</v>
      </c>
      <c r="U39" s="115">
        <v>-90</v>
      </c>
      <c r="V39" s="116">
        <v>295.06</v>
      </c>
      <c r="W39">
        <v>203.76</v>
      </c>
      <c r="X39">
        <v>91.3</v>
      </c>
      <c r="Y39">
        <v>0</v>
      </c>
      <c r="Z39">
        <v>-50</v>
      </c>
      <c r="AA39">
        <v>-40</v>
      </c>
    </row>
    <row r="40" spans="7:27">
      <c r="G40" t="s">
        <v>82</v>
      </c>
      <c r="H40" s="115">
        <v>187.41</v>
      </c>
      <c r="I40" s="88">
        <v>76.89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-40</v>
      </c>
      <c r="Q40" s="88">
        <v>-5</v>
      </c>
      <c r="R40" s="88">
        <v>0</v>
      </c>
      <c r="S40" s="116">
        <v>0</v>
      </c>
      <c r="U40" s="115">
        <v>-45</v>
      </c>
      <c r="V40" s="116">
        <v>264.3</v>
      </c>
      <c r="W40">
        <v>187.41</v>
      </c>
      <c r="X40">
        <v>76.89</v>
      </c>
      <c r="Y40">
        <v>0</v>
      </c>
      <c r="Z40">
        <v>-5</v>
      </c>
      <c r="AA40">
        <v>-40</v>
      </c>
    </row>
    <row r="41" spans="7:27">
      <c r="G41" t="s">
        <v>83</v>
      </c>
      <c r="H41" s="115">
        <v>115.33</v>
      </c>
      <c r="I41" s="88">
        <v>144.16999999999999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-70</v>
      </c>
      <c r="Q41" s="88">
        <v>-5</v>
      </c>
      <c r="R41" s="88">
        <v>0</v>
      </c>
      <c r="S41" s="116">
        <v>0</v>
      </c>
      <c r="U41" s="115">
        <v>-75</v>
      </c>
      <c r="V41" s="116">
        <v>259.5</v>
      </c>
      <c r="W41">
        <v>115.33</v>
      </c>
      <c r="X41">
        <v>144.16999999999999</v>
      </c>
      <c r="Y41">
        <v>0</v>
      </c>
      <c r="Z41">
        <v>-5</v>
      </c>
      <c r="AA41">
        <v>-70</v>
      </c>
    </row>
    <row r="42" spans="7:27">
      <c r="G42" t="s">
        <v>84</v>
      </c>
      <c r="H42" s="115">
        <v>158.58000000000001</v>
      </c>
      <c r="I42" s="88">
        <v>144.16999999999999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-70</v>
      </c>
      <c r="Q42" s="88">
        <v>-5</v>
      </c>
      <c r="R42" s="88">
        <v>-4</v>
      </c>
      <c r="S42" s="116">
        <v>0</v>
      </c>
      <c r="U42" s="115">
        <v>-79</v>
      </c>
      <c r="V42" s="116">
        <v>302.75</v>
      </c>
      <c r="W42">
        <v>158.58000000000001</v>
      </c>
      <c r="X42">
        <v>144.16999999999999</v>
      </c>
      <c r="Y42">
        <v>-4</v>
      </c>
      <c r="Z42">
        <v>-5</v>
      </c>
      <c r="AA42">
        <v>-70</v>
      </c>
    </row>
    <row r="43" spans="7:27">
      <c r="G43" t="s">
        <v>85</v>
      </c>
      <c r="H43" s="115">
        <v>104.56</v>
      </c>
      <c r="I43" s="88">
        <v>134.55000000000001</v>
      </c>
      <c r="J43" s="88">
        <v>0</v>
      </c>
      <c r="K43" s="88">
        <v>0</v>
      </c>
      <c r="L43" s="88">
        <v>14.42</v>
      </c>
      <c r="M43" s="116">
        <v>0</v>
      </c>
      <c r="N43" s="115">
        <v>0</v>
      </c>
      <c r="O43" s="88">
        <v>0</v>
      </c>
      <c r="P43" s="88">
        <v>-120</v>
      </c>
      <c r="Q43" s="88">
        <v>-5</v>
      </c>
      <c r="R43" s="88">
        <v>0</v>
      </c>
      <c r="S43" s="116">
        <v>0</v>
      </c>
      <c r="U43" s="115">
        <v>-125</v>
      </c>
      <c r="V43" s="116">
        <v>253.53</v>
      </c>
      <c r="W43">
        <v>104.56</v>
      </c>
      <c r="X43">
        <v>134.55000000000001</v>
      </c>
      <c r="Y43">
        <v>14.42</v>
      </c>
      <c r="Z43">
        <v>-5</v>
      </c>
      <c r="AA43">
        <v>-120</v>
      </c>
    </row>
    <row r="44" spans="7:27">
      <c r="G44" t="s">
        <v>86</v>
      </c>
      <c r="H44" s="115">
        <v>124.94</v>
      </c>
      <c r="I44" s="88">
        <v>120.14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-90</v>
      </c>
      <c r="Q44" s="88">
        <v>-60</v>
      </c>
      <c r="R44" s="88">
        <v>0</v>
      </c>
      <c r="S44" s="116">
        <v>0</v>
      </c>
      <c r="U44" s="115">
        <v>-150</v>
      </c>
      <c r="V44" s="116">
        <v>245.08</v>
      </c>
      <c r="W44">
        <v>124.94</v>
      </c>
      <c r="X44">
        <v>120.14</v>
      </c>
      <c r="Y44">
        <v>0</v>
      </c>
      <c r="Z44">
        <v>-60</v>
      </c>
      <c r="AA44">
        <v>-90</v>
      </c>
    </row>
    <row r="45" spans="7:27">
      <c r="G45" t="s">
        <v>87</v>
      </c>
      <c r="H45" s="115">
        <v>9.61</v>
      </c>
      <c r="I45" s="88">
        <v>129.75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-120</v>
      </c>
      <c r="Q45" s="88">
        <v>-2</v>
      </c>
      <c r="R45" s="88">
        <v>0</v>
      </c>
      <c r="S45" s="116">
        <v>0</v>
      </c>
      <c r="U45" s="115">
        <v>-122</v>
      </c>
      <c r="V45" s="116">
        <v>139.36000000000001</v>
      </c>
      <c r="W45">
        <v>9.61</v>
      </c>
      <c r="X45">
        <v>129.75</v>
      </c>
      <c r="Y45">
        <v>0</v>
      </c>
      <c r="Z45">
        <v>-2</v>
      </c>
      <c r="AA45">
        <v>-120</v>
      </c>
    </row>
    <row r="46" spans="7:27">
      <c r="G46" t="s">
        <v>88</v>
      </c>
      <c r="H46" s="115">
        <v>28.83</v>
      </c>
      <c r="I46" s="88">
        <v>129.75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-130</v>
      </c>
      <c r="Q46" s="88">
        <v>-2</v>
      </c>
      <c r="R46" s="88">
        <v>0</v>
      </c>
      <c r="S46" s="116">
        <v>0</v>
      </c>
      <c r="U46" s="115">
        <v>-132</v>
      </c>
      <c r="V46" s="116">
        <v>158.58000000000001</v>
      </c>
      <c r="W46">
        <v>28.83</v>
      </c>
      <c r="X46">
        <v>129.75</v>
      </c>
      <c r="Y46">
        <v>0</v>
      </c>
      <c r="Z46">
        <v>-2</v>
      </c>
      <c r="AA46">
        <v>-130</v>
      </c>
    </row>
    <row r="47" spans="7:27">
      <c r="G47" t="s">
        <v>89</v>
      </c>
      <c r="H47" s="115">
        <v>41.33</v>
      </c>
      <c r="I47" s="88">
        <v>96.11</v>
      </c>
      <c r="J47" s="88">
        <v>0</v>
      </c>
      <c r="K47" s="88">
        <v>43.25</v>
      </c>
      <c r="L47" s="88">
        <v>0</v>
      </c>
      <c r="M47" s="116">
        <v>0</v>
      </c>
      <c r="N47" s="115">
        <v>0</v>
      </c>
      <c r="O47" s="88">
        <v>0</v>
      </c>
      <c r="P47" s="88">
        <v>-65</v>
      </c>
      <c r="Q47" s="88">
        <v>0</v>
      </c>
      <c r="R47" s="88">
        <v>0</v>
      </c>
      <c r="S47" s="116">
        <v>0</v>
      </c>
      <c r="U47" s="115">
        <v>-65</v>
      </c>
      <c r="V47" s="116">
        <v>180.69</v>
      </c>
      <c r="W47">
        <v>41.33</v>
      </c>
      <c r="X47">
        <v>96.11</v>
      </c>
      <c r="Y47">
        <v>0</v>
      </c>
      <c r="Z47">
        <v>43.25</v>
      </c>
      <c r="AA47">
        <v>-65</v>
      </c>
    </row>
    <row r="48" spans="7:27">
      <c r="G48" t="s">
        <v>90</v>
      </c>
      <c r="H48" s="115">
        <v>31.72</v>
      </c>
      <c r="I48" s="88">
        <v>153.77000000000001</v>
      </c>
      <c r="J48" s="88">
        <v>0</v>
      </c>
      <c r="K48" s="88">
        <v>76.89</v>
      </c>
      <c r="L48" s="88">
        <v>0</v>
      </c>
      <c r="M48" s="116">
        <v>0</v>
      </c>
      <c r="N48" s="115">
        <v>0</v>
      </c>
      <c r="O48" s="88">
        <v>0</v>
      </c>
      <c r="P48" s="88">
        <v>-65</v>
      </c>
      <c r="Q48" s="88">
        <v>0</v>
      </c>
      <c r="R48" s="88">
        <v>0</v>
      </c>
      <c r="S48" s="116">
        <v>0</v>
      </c>
      <c r="U48" s="115">
        <v>-65</v>
      </c>
      <c r="V48" s="116">
        <v>262.38</v>
      </c>
      <c r="W48">
        <v>31.72</v>
      </c>
      <c r="X48">
        <v>153.77000000000001</v>
      </c>
      <c r="Y48">
        <v>0</v>
      </c>
      <c r="Z48">
        <v>76.89</v>
      </c>
      <c r="AA48">
        <v>-65</v>
      </c>
    </row>
    <row r="49" spans="7:27">
      <c r="G49" t="s">
        <v>91</v>
      </c>
      <c r="H49" s="115">
        <v>24.99</v>
      </c>
      <c r="I49" s="88">
        <v>115.34</v>
      </c>
      <c r="J49" s="88">
        <v>0</v>
      </c>
      <c r="K49" s="88">
        <v>81.69</v>
      </c>
      <c r="L49" s="88">
        <v>9.61</v>
      </c>
      <c r="M49" s="116">
        <v>0</v>
      </c>
      <c r="N49" s="115">
        <v>0</v>
      </c>
      <c r="O49" s="88">
        <v>0</v>
      </c>
      <c r="P49" s="88">
        <v>-80</v>
      </c>
      <c r="Q49" s="88">
        <v>0</v>
      </c>
      <c r="R49" s="88">
        <v>0</v>
      </c>
      <c r="S49" s="116">
        <v>0</v>
      </c>
      <c r="U49" s="115">
        <v>-80</v>
      </c>
      <c r="V49" s="116">
        <v>231.63</v>
      </c>
      <c r="W49">
        <v>24.99</v>
      </c>
      <c r="X49">
        <v>115.34</v>
      </c>
      <c r="Y49">
        <v>9.61</v>
      </c>
      <c r="Z49">
        <v>81.69</v>
      </c>
      <c r="AA49">
        <v>-80</v>
      </c>
    </row>
    <row r="50" spans="7:27">
      <c r="G50" t="s">
        <v>92</v>
      </c>
      <c r="H50" s="115">
        <v>17.3</v>
      </c>
      <c r="I50" s="88">
        <v>100.91</v>
      </c>
      <c r="J50" s="88">
        <v>0</v>
      </c>
      <c r="K50" s="88">
        <v>67.28</v>
      </c>
      <c r="L50" s="88">
        <v>0</v>
      </c>
      <c r="M50" s="116">
        <v>0</v>
      </c>
      <c r="N50" s="115">
        <v>0</v>
      </c>
      <c r="O50" s="88">
        <v>0</v>
      </c>
      <c r="P50" s="88">
        <v>-30</v>
      </c>
      <c r="Q50" s="88">
        <v>0</v>
      </c>
      <c r="R50" s="88">
        <v>0</v>
      </c>
      <c r="S50" s="116">
        <v>0</v>
      </c>
      <c r="U50" s="115">
        <v>-30</v>
      </c>
      <c r="V50" s="116">
        <v>185.49</v>
      </c>
      <c r="W50">
        <v>17.3</v>
      </c>
      <c r="X50">
        <v>100.91</v>
      </c>
      <c r="Y50">
        <v>0</v>
      </c>
      <c r="Z50">
        <v>67.28</v>
      </c>
      <c r="AA50">
        <v>-30</v>
      </c>
    </row>
    <row r="51" spans="7:27">
      <c r="G51" t="s">
        <v>93</v>
      </c>
      <c r="H51" s="115">
        <v>22.11</v>
      </c>
      <c r="I51" s="88">
        <v>129.74</v>
      </c>
      <c r="J51" s="88">
        <v>0</v>
      </c>
      <c r="K51" s="88">
        <v>1.92</v>
      </c>
      <c r="L51" s="88">
        <v>0.35</v>
      </c>
      <c r="M51" s="116">
        <v>0</v>
      </c>
      <c r="N51" s="115">
        <v>0</v>
      </c>
      <c r="O51" s="88">
        <v>0</v>
      </c>
      <c r="P51" s="88">
        <v>-70</v>
      </c>
      <c r="Q51" s="88">
        <v>0</v>
      </c>
      <c r="R51" s="88">
        <v>0</v>
      </c>
      <c r="S51" s="116">
        <v>0</v>
      </c>
      <c r="U51" s="115">
        <v>-70</v>
      </c>
      <c r="V51" s="116">
        <v>154.12</v>
      </c>
      <c r="W51">
        <v>22.11</v>
      </c>
      <c r="X51">
        <v>129.74</v>
      </c>
      <c r="Y51">
        <v>0.35</v>
      </c>
      <c r="Z51">
        <v>1.92</v>
      </c>
      <c r="AA51">
        <v>-70</v>
      </c>
    </row>
    <row r="52" spans="7:27">
      <c r="G52" t="s">
        <v>94</v>
      </c>
      <c r="H52" s="115">
        <v>0</v>
      </c>
      <c r="I52" s="88">
        <v>134.56</v>
      </c>
      <c r="J52" s="88">
        <v>0</v>
      </c>
      <c r="K52" s="88">
        <v>38.44</v>
      </c>
      <c r="L52" s="88">
        <v>0</v>
      </c>
      <c r="M52" s="116">
        <v>0</v>
      </c>
      <c r="N52" s="115">
        <v>-34</v>
      </c>
      <c r="O52" s="88">
        <v>0</v>
      </c>
      <c r="P52" s="88">
        <v>-90</v>
      </c>
      <c r="Q52" s="88">
        <v>0</v>
      </c>
      <c r="R52" s="88">
        <v>0</v>
      </c>
      <c r="S52" s="116">
        <v>0</v>
      </c>
      <c r="U52" s="115">
        <v>-124</v>
      </c>
      <c r="V52" s="116">
        <v>173</v>
      </c>
      <c r="W52">
        <v>-34</v>
      </c>
      <c r="X52">
        <v>134.56</v>
      </c>
      <c r="Y52">
        <v>0</v>
      </c>
      <c r="Z52">
        <v>38.44</v>
      </c>
      <c r="AA52">
        <v>-90</v>
      </c>
    </row>
    <row r="53" spans="7:27">
      <c r="G53" t="s">
        <v>95</v>
      </c>
      <c r="H53" s="115">
        <v>0</v>
      </c>
      <c r="I53" s="88">
        <v>126.87</v>
      </c>
      <c r="J53" s="88">
        <v>0</v>
      </c>
      <c r="K53" s="88">
        <v>1.92</v>
      </c>
      <c r="L53" s="88">
        <v>2.88</v>
      </c>
      <c r="M53" s="116">
        <v>0</v>
      </c>
      <c r="N53" s="115">
        <v>-76</v>
      </c>
      <c r="O53" s="88">
        <v>0</v>
      </c>
      <c r="P53" s="88">
        <v>-15</v>
      </c>
      <c r="Q53" s="88">
        <v>0</v>
      </c>
      <c r="R53" s="88">
        <v>0</v>
      </c>
      <c r="S53" s="116">
        <v>0</v>
      </c>
      <c r="U53" s="115">
        <v>-91</v>
      </c>
      <c r="V53" s="116">
        <v>131.66999999999999</v>
      </c>
      <c r="W53">
        <v>-76</v>
      </c>
      <c r="X53">
        <v>126.87</v>
      </c>
      <c r="Y53">
        <v>2.88</v>
      </c>
      <c r="Z53">
        <v>1.92</v>
      </c>
      <c r="AA53">
        <v>-15</v>
      </c>
    </row>
    <row r="54" spans="7:27">
      <c r="G54" t="s">
        <v>96</v>
      </c>
      <c r="H54" s="115">
        <v>0</v>
      </c>
      <c r="I54" s="88">
        <v>72.08</v>
      </c>
      <c r="J54" s="88">
        <v>0</v>
      </c>
      <c r="K54" s="88">
        <v>33.64</v>
      </c>
      <c r="L54" s="88">
        <v>0</v>
      </c>
      <c r="M54" s="116">
        <v>0</v>
      </c>
      <c r="N54" s="115">
        <v>-42</v>
      </c>
      <c r="O54" s="88">
        <v>0</v>
      </c>
      <c r="P54" s="88">
        <v>-20</v>
      </c>
      <c r="Q54" s="88">
        <v>0</v>
      </c>
      <c r="R54" s="88">
        <v>0</v>
      </c>
      <c r="S54" s="116">
        <v>0</v>
      </c>
      <c r="U54" s="115">
        <v>-62</v>
      </c>
      <c r="V54" s="116">
        <v>105.72</v>
      </c>
      <c r="W54">
        <v>-42</v>
      </c>
      <c r="X54">
        <v>72.08</v>
      </c>
      <c r="Y54">
        <v>0</v>
      </c>
      <c r="Z54">
        <v>33.64</v>
      </c>
      <c r="AA54">
        <v>-20</v>
      </c>
    </row>
    <row r="55" spans="7:27">
      <c r="G55" t="s">
        <v>97</v>
      </c>
      <c r="H55" s="115">
        <v>17.3</v>
      </c>
      <c r="I55" s="88">
        <v>0</v>
      </c>
      <c r="J55" s="88">
        <v>0</v>
      </c>
      <c r="K55" s="88">
        <v>1.92</v>
      </c>
      <c r="L55" s="88">
        <v>5.77</v>
      </c>
      <c r="M55" s="116">
        <v>0</v>
      </c>
      <c r="N55" s="115">
        <v>0</v>
      </c>
      <c r="O55" s="88">
        <v>-10</v>
      </c>
      <c r="P55" s="88">
        <v>-105</v>
      </c>
      <c r="Q55" s="88">
        <v>0</v>
      </c>
      <c r="R55" s="88">
        <v>0</v>
      </c>
      <c r="S55" s="116">
        <v>0</v>
      </c>
      <c r="U55" s="115">
        <v>-115</v>
      </c>
      <c r="V55" s="116">
        <v>24.99</v>
      </c>
      <c r="W55">
        <v>17.3</v>
      </c>
      <c r="X55">
        <v>-10</v>
      </c>
      <c r="Y55">
        <v>5.77</v>
      </c>
      <c r="Z55">
        <v>1.92</v>
      </c>
      <c r="AA55">
        <v>-105</v>
      </c>
    </row>
    <row r="56" spans="7:27">
      <c r="G56" t="s">
        <v>98</v>
      </c>
      <c r="H56" s="115">
        <v>20.18</v>
      </c>
      <c r="I56" s="88">
        <v>0</v>
      </c>
      <c r="J56" s="88">
        <v>0</v>
      </c>
      <c r="K56" s="88">
        <v>24.03</v>
      </c>
      <c r="L56" s="88">
        <v>0</v>
      </c>
      <c r="M56" s="116">
        <v>0</v>
      </c>
      <c r="N56" s="115">
        <v>0</v>
      </c>
      <c r="O56" s="88">
        <v>0</v>
      </c>
      <c r="P56" s="88">
        <v>-90</v>
      </c>
      <c r="Q56" s="88">
        <v>0</v>
      </c>
      <c r="R56" s="88">
        <v>0</v>
      </c>
      <c r="S56" s="116">
        <v>0</v>
      </c>
      <c r="U56" s="115">
        <v>-90</v>
      </c>
      <c r="V56" s="116">
        <v>44.21</v>
      </c>
      <c r="W56">
        <v>20.18</v>
      </c>
      <c r="X56">
        <v>0</v>
      </c>
      <c r="Y56">
        <v>0</v>
      </c>
      <c r="Z56">
        <v>24.03</v>
      </c>
      <c r="AA56">
        <v>-90</v>
      </c>
    </row>
    <row r="57" spans="7:27">
      <c r="G57" t="s">
        <v>99</v>
      </c>
      <c r="H57" s="115">
        <v>48.06</v>
      </c>
      <c r="I57" s="88">
        <v>0</v>
      </c>
      <c r="J57" s="88">
        <v>0</v>
      </c>
      <c r="K57" s="88">
        <v>38.44</v>
      </c>
      <c r="L57" s="88">
        <v>0</v>
      </c>
      <c r="M57" s="116">
        <v>0</v>
      </c>
      <c r="N57" s="115">
        <v>0</v>
      </c>
      <c r="O57" s="88">
        <v>-10</v>
      </c>
      <c r="P57" s="88">
        <v>-90</v>
      </c>
      <c r="Q57" s="88">
        <v>0</v>
      </c>
      <c r="R57" s="88">
        <v>0</v>
      </c>
      <c r="S57" s="116">
        <v>0</v>
      </c>
      <c r="U57" s="115">
        <v>-100</v>
      </c>
      <c r="V57" s="116">
        <v>86.5</v>
      </c>
      <c r="W57">
        <v>48.06</v>
      </c>
      <c r="X57">
        <v>-10</v>
      </c>
      <c r="Y57">
        <v>0</v>
      </c>
      <c r="Z57">
        <v>38.44</v>
      </c>
      <c r="AA57">
        <v>-90</v>
      </c>
    </row>
    <row r="58" spans="7:27">
      <c r="G58" t="s">
        <v>100</v>
      </c>
      <c r="H58" s="115">
        <v>36.520000000000003</v>
      </c>
      <c r="I58" s="88">
        <v>0</v>
      </c>
      <c r="J58" s="88">
        <v>0</v>
      </c>
      <c r="K58" s="88">
        <v>1.92</v>
      </c>
      <c r="L58" s="88">
        <v>0</v>
      </c>
      <c r="M58" s="116">
        <v>0</v>
      </c>
      <c r="N58" s="115">
        <v>0</v>
      </c>
      <c r="O58" s="88">
        <v>-10</v>
      </c>
      <c r="P58" s="88">
        <v>-100</v>
      </c>
      <c r="Q58" s="88">
        <v>0</v>
      </c>
      <c r="R58" s="88">
        <v>0</v>
      </c>
      <c r="S58" s="116">
        <v>0</v>
      </c>
      <c r="U58" s="115">
        <v>-110</v>
      </c>
      <c r="V58" s="116">
        <v>38.44</v>
      </c>
      <c r="W58">
        <v>36.520000000000003</v>
      </c>
      <c r="X58">
        <v>-10</v>
      </c>
      <c r="Y58">
        <v>0</v>
      </c>
      <c r="Z58">
        <v>1.92</v>
      </c>
      <c r="AA58">
        <v>-100</v>
      </c>
    </row>
    <row r="59" spans="7:27">
      <c r="G59" t="s">
        <v>101</v>
      </c>
      <c r="H59" s="115">
        <v>8.65</v>
      </c>
      <c r="I59" s="88">
        <v>0</v>
      </c>
      <c r="J59" s="88">
        <v>0</v>
      </c>
      <c r="K59" s="88">
        <v>28.83</v>
      </c>
      <c r="L59" s="88">
        <v>0</v>
      </c>
      <c r="M59" s="116">
        <v>0</v>
      </c>
      <c r="N59" s="115">
        <v>0</v>
      </c>
      <c r="O59" s="88">
        <v>-35</v>
      </c>
      <c r="P59" s="88">
        <v>-180</v>
      </c>
      <c r="Q59" s="88">
        <v>0</v>
      </c>
      <c r="R59" s="88">
        <v>0</v>
      </c>
      <c r="S59" s="116">
        <v>0</v>
      </c>
      <c r="U59" s="115">
        <v>-215</v>
      </c>
      <c r="V59" s="116">
        <v>37.479999999999997</v>
      </c>
      <c r="W59">
        <v>8.65</v>
      </c>
      <c r="X59">
        <v>-35</v>
      </c>
      <c r="Y59">
        <v>0</v>
      </c>
      <c r="Z59">
        <v>28.83</v>
      </c>
      <c r="AA59">
        <v>-180</v>
      </c>
    </row>
    <row r="60" spans="7:27">
      <c r="G60" t="s">
        <v>102</v>
      </c>
      <c r="H60" s="115">
        <v>33.64</v>
      </c>
      <c r="I60" s="88">
        <v>0</v>
      </c>
      <c r="J60" s="88">
        <v>0</v>
      </c>
      <c r="K60" s="88">
        <v>1.92</v>
      </c>
      <c r="L60" s="88">
        <v>0</v>
      </c>
      <c r="M60" s="116">
        <v>0</v>
      </c>
      <c r="N60" s="115">
        <v>0</v>
      </c>
      <c r="O60" s="88">
        <v>-12</v>
      </c>
      <c r="P60" s="88">
        <v>-135</v>
      </c>
      <c r="Q60" s="88">
        <v>0</v>
      </c>
      <c r="R60" s="88">
        <v>0</v>
      </c>
      <c r="S60" s="116">
        <v>0</v>
      </c>
      <c r="U60" s="115">
        <v>-147</v>
      </c>
      <c r="V60" s="116">
        <v>35.56</v>
      </c>
      <c r="W60">
        <v>33.64</v>
      </c>
      <c r="X60">
        <v>-12</v>
      </c>
      <c r="Y60">
        <v>0</v>
      </c>
      <c r="Z60">
        <v>1.92</v>
      </c>
      <c r="AA60">
        <v>-135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1.92</v>
      </c>
      <c r="L61" s="88">
        <v>2.89</v>
      </c>
      <c r="M61" s="116">
        <v>0</v>
      </c>
      <c r="N61" s="115">
        <v>-64</v>
      </c>
      <c r="O61" s="88">
        <v>-55</v>
      </c>
      <c r="P61" s="88">
        <v>-200</v>
      </c>
      <c r="Q61" s="88">
        <v>0</v>
      </c>
      <c r="R61" s="88">
        <v>0</v>
      </c>
      <c r="S61" s="116">
        <v>0</v>
      </c>
      <c r="U61" s="115">
        <v>-319</v>
      </c>
      <c r="V61" s="116">
        <v>4.8099999999999996</v>
      </c>
      <c r="W61">
        <v>-64</v>
      </c>
      <c r="X61">
        <v>-55</v>
      </c>
      <c r="Y61">
        <v>2.89</v>
      </c>
      <c r="Z61">
        <v>1.92</v>
      </c>
      <c r="AA61">
        <v>-200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1.92</v>
      </c>
      <c r="L62" s="88">
        <v>0</v>
      </c>
      <c r="M62" s="116">
        <v>0</v>
      </c>
      <c r="N62" s="115">
        <v>-7</v>
      </c>
      <c r="O62" s="88">
        <v>-30</v>
      </c>
      <c r="P62" s="88">
        <v>-160</v>
      </c>
      <c r="Q62" s="88">
        <v>0</v>
      </c>
      <c r="R62" s="88">
        <v>0</v>
      </c>
      <c r="S62" s="116">
        <v>0</v>
      </c>
      <c r="U62" s="115">
        <v>-197</v>
      </c>
      <c r="V62" s="116">
        <v>1.92</v>
      </c>
      <c r="W62">
        <v>-7</v>
      </c>
      <c r="X62">
        <v>-30</v>
      </c>
      <c r="Y62">
        <v>0</v>
      </c>
      <c r="Z62">
        <v>1.92</v>
      </c>
      <c r="AA62">
        <v>-160</v>
      </c>
    </row>
    <row r="63" spans="7:27">
      <c r="G63" t="s">
        <v>105</v>
      </c>
      <c r="H63" s="115">
        <v>8.65</v>
      </c>
      <c r="I63" s="88">
        <v>0</v>
      </c>
      <c r="J63" s="88">
        <v>0</v>
      </c>
      <c r="K63" s="88">
        <v>28.83</v>
      </c>
      <c r="L63" s="88">
        <v>0</v>
      </c>
      <c r="M63" s="116">
        <v>0</v>
      </c>
      <c r="N63" s="115">
        <v>0</v>
      </c>
      <c r="O63" s="88">
        <v>-80</v>
      </c>
      <c r="P63" s="88">
        <v>-185</v>
      </c>
      <c r="Q63" s="88">
        <v>0</v>
      </c>
      <c r="R63" s="88">
        <v>-5</v>
      </c>
      <c r="S63" s="116">
        <v>0</v>
      </c>
      <c r="U63" s="115">
        <v>-270</v>
      </c>
      <c r="V63" s="116">
        <v>37.479999999999997</v>
      </c>
      <c r="W63">
        <v>8.65</v>
      </c>
      <c r="X63">
        <v>-80</v>
      </c>
      <c r="Y63">
        <v>-5</v>
      </c>
      <c r="Z63">
        <v>28.83</v>
      </c>
      <c r="AA63">
        <v>-185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-6</v>
      </c>
      <c r="O64" s="88">
        <v>-25</v>
      </c>
      <c r="P64" s="88">
        <v>-85</v>
      </c>
      <c r="Q64" s="88">
        <v>0</v>
      </c>
      <c r="R64" s="88">
        <v>-5</v>
      </c>
      <c r="S64" s="116">
        <v>0</v>
      </c>
      <c r="U64" s="115">
        <v>-121</v>
      </c>
      <c r="V64" s="116">
        <v>0</v>
      </c>
      <c r="W64">
        <v>-6</v>
      </c>
      <c r="X64">
        <v>-25</v>
      </c>
      <c r="Y64">
        <v>-5</v>
      </c>
      <c r="Z64">
        <v>0</v>
      </c>
      <c r="AA64">
        <v>-85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-30</v>
      </c>
      <c r="P65" s="88">
        <v>0</v>
      </c>
      <c r="Q65" s="88">
        <v>0</v>
      </c>
      <c r="R65" s="88">
        <v>-8</v>
      </c>
      <c r="S65" s="116">
        <v>0</v>
      </c>
      <c r="U65" s="115">
        <v>-38</v>
      </c>
      <c r="V65" s="116">
        <v>0</v>
      </c>
      <c r="W65">
        <v>0</v>
      </c>
      <c r="X65">
        <v>-30</v>
      </c>
      <c r="Y65">
        <v>-8</v>
      </c>
      <c r="Z65">
        <v>0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-20</v>
      </c>
      <c r="P66" s="88">
        <v>0</v>
      </c>
      <c r="Q66" s="88">
        <v>0</v>
      </c>
      <c r="R66" s="88">
        <v>-8</v>
      </c>
      <c r="S66" s="116">
        <v>0</v>
      </c>
      <c r="U66" s="115">
        <v>-28</v>
      </c>
      <c r="V66" s="116">
        <v>0</v>
      </c>
      <c r="W66">
        <v>0</v>
      </c>
      <c r="X66">
        <v>-20</v>
      </c>
      <c r="Y66">
        <v>-8</v>
      </c>
      <c r="Z66">
        <v>0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-9</v>
      </c>
      <c r="O67" s="88">
        <v>-75</v>
      </c>
      <c r="P67" s="88">
        <v>-25</v>
      </c>
      <c r="Q67" s="88">
        <v>-20</v>
      </c>
      <c r="R67" s="88">
        <v>-2</v>
      </c>
      <c r="S67" s="116">
        <v>0</v>
      </c>
      <c r="U67" s="115">
        <v>-131</v>
      </c>
      <c r="V67" s="116">
        <v>0</v>
      </c>
      <c r="W67">
        <v>-9</v>
      </c>
      <c r="X67">
        <v>-75</v>
      </c>
      <c r="Y67">
        <v>-2</v>
      </c>
      <c r="Z67">
        <v>-20</v>
      </c>
      <c r="AA67">
        <v>-25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-47</v>
      </c>
      <c r="O68" s="88">
        <v>-30</v>
      </c>
      <c r="P68" s="88">
        <v>0</v>
      </c>
      <c r="Q68" s="88">
        <v>-30</v>
      </c>
      <c r="R68" s="88">
        <v>-10</v>
      </c>
      <c r="S68" s="116">
        <v>0</v>
      </c>
      <c r="U68" s="115">
        <v>-117</v>
      </c>
      <c r="V68" s="116">
        <v>0</v>
      </c>
      <c r="W68">
        <v>-47</v>
      </c>
      <c r="X68">
        <v>-30</v>
      </c>
      <c r="Y68">
        <v>-10</v>
      </c>
      <c r="Z68">
        <v>-30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57.67</v>
      </c>
      <c r="K69" s="88">
        <v>0</v>
      </c>
      <c r="L69" s="88">
        <v>0</v>
      </c>
      <c r="M69" s="116">
        <v>0</v>
      </c>
      <c r="N69" s="115">
        <v>-64</v>
      </c>
      <c r="O69" s="88">
        <v>-35</v>
      </c>
      <c r="P69" s="88">
        <v>0</v>
      </c>
      <c r="Q69" s="88">
        <v>-30</v>
      </c>
      <c r="R69" s="88">
        <v>-7</v>
      </c>
      <c r="S69" s="116">
        <v>0</v>
      </c>
      <c r="U69" s="115">
        <v>-136</v>
      </c>
      <c r="V69" s="116">
        <v>57.67</v>
      </c>
      <c r="W69">
        <v>-64</v>
      </c>
      <c r="X69">
        <v>-35</v>
      </c>
      <c r="Y69">
        <v>-7</v>
      </c>
      <c r="Z69">
        <v>-30</v>
      </c>
      <c r="AA69">
        <v>57.67</v>
      </c>
    </row>
    <row r="70" spans="7:27">
      <c r="G70" t="s">
        <v>112</v>
      </c>
      <c r="H70" s="115">
        <v>0.96</v>
      </c>
      <c r="I70" s="88">
        <v>0</v>
      </c>
      <c r="J70" s="88">
        <v>57.67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-30</v>
      </c>
      <c r="R70" s="88">
        <v>-5</v>
      </c>
      <c r="S70" s="116">
        <v>0</v>
      </c>
      <c r="U70" s="115">
        <v>-35</v>
      </c>
      <c r="V70" s="116">
        <v>58.63</v>
      </c>
      <c r="W70">
        <v>0.96</v>
      </c>
      <c r="X70">
        <v>0</v>
      </c>
      <c r="Y70">
        <v>-5</v>
      </c>
      <c r="Z70">
        <v>-30</v>
      </c>
      <c r="AA70">
        <v>57.67</v>
      </c>
    </row>
    <row r="71" spans="7:27">
      <c r="G71" t="s">
        <v>113</v>
      </c>
      <c r="H71" s="115">
        <v>0</v>
      </c>
      <c r="I71" s="88">
        <v>30.76</v>
      </c>
      <c r="J71" s="88">
        <v>0</v>
      </c>
      <c r="K71" s="88">
        <v>0</v>
      </c>
      <c r="L71" s="88">
        <v>0</v>
      </c>
      <c r="M71" s="116">
        <v>0</v>
      </c>
      <c r="N71" s="115">
        <v>-2</v>
      </c>
      <c r="O71" s="88">
        <v>0</v>
      </c>
      <c r="P71" s="88">
        <v>0</v>
      </c>
      <c r="Q71" s="88">
        <v>-65</v>
      </c>
      <c r="R71" s="88">
        <v>-5</v>
      </c>
      <c r="S71" s="116">
        <v>0</v>
      </c>
      <c r="U71" s="115">
        <v>-72</v>
      </c>
      <c r="V71" s="116">
        <v>30.76</v>
      </c>
      <c r="W71">
        <v>-2</v>
      </c>
      <c r="X71">
        <v>30.76</v>
      </c>
      <c r="Y71">
        <v>-5</v>
      </c>
      <c r="Z71">
        <v>-65</v>
      </c>
      <c r="AA71">
        <v>0</v>
      </c>
    </row>
    <row r="72" spans="7:27">
      <c r="G72" t="s">
        <v>114</v>
      </c>
      <c r="H72" s="115">
        <v>40.369999999999997</v>
      </c>
      <c r="I72" s="88">
        <v>96.11</v>
      </c>
      <c r="J72" s="88">
        <v>9.61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-15</v>
      </c>
      <c r="R72" s="88">
        <v>-4</v>
      </c>
      <c r="S72" s="116">
        <v>0</v>
      </c>
      <c r="U72" s="115">
        <v>-19</v>
      </c>
      <c r="V72" s="116">
        <v>146.09</v>
      </c>
      <c r="W72">
        <v>40.369999999999997</v>
      </c>
      <c r="X72">
        <v>96.11</v>
      </c>
      <c r="Y72">
        <v>-4</v>
      </c>
      <c r="Z72">
        <v>-15</v>
      </c>
      <c r="AA72">
        <v>9.61</v>
      </c>
    </row>
    <row r="73" spans="7:27">
      <c r="G73" t="s">
        <v>115</v>
      </c>
      <c r="H73" s="115">
        <v>22.11</v>
      </c>
      <c r="I73" s="88">
        <v>105.72</v>
      </c>
      <c r="J73" s="88">
        <v>0</v>
      </c>
      <c r="K73" s="88">
        <v>0</v>
      </c>
      <c r="L73" s="88">
        <v>3.84</v>
      </c>
      <c r="M73" s="116">
        <v>0</v>
      </c>
      <c r="N73" s="115">
        <v>0</v>
      </c>
      <c r="O73" s="88">
        <v>0</v>
      </c>
      <c r="P73" s="88">
        <v>0</v>
      </c>
      <c r="Q73" s="88">
        <v>-25</v>
      </c>
      <c r="R73" s="88">
        <v>0</v>
      </c>
      <c r="S73" s="116">
        <v>0</v>
      </c>
      <c r="U73" s="115">
        <v>-25</v>
      </c>
      <c r="V73" s="116">
        <v>131.66999999999999</v>
      </c>
      <c r="W73">
        <v>22.11</v>
      </c>
      <c r="X73">
        <v>105.72</v>
      </c>
      <c r="Y73">
        <v>3.84</v>
      </c>
      <c r="Z73">
        <v>-25</v>
      </c>
      <c r="AA73">
        <v>0</v>
      </c>
    </row>
    <row r="74" spans="7:27">
      <c r="G74" t="s">
        <v>116</v>
      </c>
      <c r="H74" s="115">
        <v>0</v>
      </c>
      <c r="I74" s="88">
        <v>129.75</v>
      </c>
      <c r="J74" s="88">
        <v>0</v>
      </c>
      <c r="K74" s="88">
        <v>0</v>
      </c>
      <c r="L74" s="88">
        <v>0</v>
      </c>
      <c r="M74" s="116">
        <v>0</v>
      </c>
      <c r="N74" s="115">
        <v>-9</v>
      </c>
      <c r="O74" s="88">
        <v>0</v>
      </c>
      <c r="P74" s="88">
        <v>0</v>
      </c>
      <c r="Q74" s="88">
        <v>-25</v>
      </c>
      <c r="R74" s="88">
        <v>-2</v>
      </c>
      <c r="S74" s="116">
        <v>0</v>
      </c>
      <c r="U74" s="115">
        <v>-36</v>
      </c>
      <c r="V74" s="116">
        <v>129.75</v>
      </c>
      <c r="W74">
        <v>-9</v>
      </c>
      <c r="X74">
        <v>129.75</v>
      </c>
      <c r="Y74">
        <v>-2</v>
      </c>
      <c r="Z74">
        <v>-25</v>
      </c>
      <c r="AA74">
        <v>0</v>
      </c>
    </row>
    <row r="75" spans="7:27">
      <c r="G75" t="s">
        <v>117</v>
      </c>
      <c r="H75" s="115">
        <v>0</v>
      </c>
      <c r="I75" s="88">
        <v>100.92</v>
      </c>
      <c r="J75" s="88">
        <v>0</v>
      </c>
      <c r="K75" s="88">
        <v>0</v>
      </c>
      <c r="L75" s="88">
        <v>0</v>
      </c>
      <c r="M75" s="116">
        <v>0</v>
      </c>
      <c r="N75" s="115">
        <v>-47</v>
      </c>
      <c r="O75" s="88">
        <v>0</v>
      </c>
      <c r="P75" s="88">
        <v>-10</v>
      </c>
      <c r="Q75" s="88">
        <v>-20</v>
      </c>
      <c r="R75" s="88">
        <v>0</v>
      </c>
      <c r="S75" s="116">
        <v>0</v>
      </c>
      <c r="U75" s="115">
        <v>-77</v>
      </c>
      <c r="V75" s="116">
        <v>100.92</v>
      </c>
      <c r="W75">
        <v>-47</v>
      </c>
      <c r="X75">
        <v>100.92</v>
      </c>
      <c r="Y75">
        <v>0</v>
      </c>
      <c r="Z75">
        <v>-20</v>
      </c>
      <c r="AA75">
        <v>-10</v>
      </c>
    </row>
    <row r="76" spans="7:27">
      <c r="G76" t="s">
        <v>118</v>
      </c>
      <c r="H76" s="115">
        <v>0</v>
      </c>
      <c r="I76" s="88">
        <v>86.5</v>
      </c>
      <c r="J76" s="88">
        <v>0</v>
      </c>
      <c r="K76" s="88">
        <v>0</v>
      </c>
      <c r="L76" s="88">
        <v>0</v>
      </c>
      <c r="M76" s="116">
        <v>0</v>
      </c>
      <c r="N76" s="115">
        <v>-10</v>
      </c>
      <c r="O76" s="88">
        <v>0</v>
      </c>
      <c r="P76" s="88">
        <v>0</v>
      </c>
      <c r="Q76" s="88">
        <v>-65</v>
      </c>
      <c r="R76" s="88">
        <v>-4</v>
      </c>
      <c r="S76" s="116">
        <v>0</v>
      </c>
      <c r="U76" s="115">
        <v>-79</v>
      </c>
      <c r="V76" s="116">
        <v>86.5</v>
      </c>
      <c r="W76">
        <v>-10</v>
      </c>
      <c r="X76">
        <v>86.5</v>
      </c>
      <c r="Y76">
        <v>-4</v>
      </c>
      <c r="Z76">
        <v>-65</v>
      </c>
      <c r="AA76">
        <v>0</v>
      </c>
    </row>
    <row r="77" spans="7:27">
      <c r="G77" t="s">
        <v>119</v>
      </c>
      <c r="H77" s="115">
        <v>0</v>
      </c>
      <c r="I77" s="88">
        <v>48.06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-5</v>
      </c>
      <c r="R77" s="88">
        <v>-4</v>
      </c>
      <c r="S77" s="116">
        <v>0</v>
      </c>
      <c r="U77" s="115">
        <v>-9</v>
      </c>
      <c r="V77" s="116">
        <v>48.06</v>
      </c>
      <c r="W77">
        <v>0</v>
      </c>
      <c r="X77">
        <v>48.06</v>
      </c>
      <c r="Y77">
        <v>-4</v>
      </c>
      <c r="Z77">
        <v>-5</v>
      </c>
      <c r="AA77">
        <v>0</v>
      </c>
    </row>
    <row r="78" spans="7:27">
      <c r="G78" t="s">
        <v>120</v>
      </c>
      <c r="H78" s="115">
        <v>39.409999999999997</v>
      </c>
      <c r="I78" s="88">
        <v>28.83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-5</v>
      </c>
      <c r="R78" s="88">
        <v>-4</v>
      </c>
      <c r="S78" s="116">
        <v>0</v>
      </c>
      <c r="U78" s="115">
        <v>-9</v>
      </c>
      <c r="V78" s="116">
        <v>68.239999999999995</v>
      </c>
      <c r="W78">
        <v>39.409999999999997</v>
      </c>
      <c r="X78">
        <v>28.83</v>
      </c>
      <c r="Y78">
        <v>-4</v>
      </c>
      <c r="Z78">
        <v>-5</v>
      </c>
      <c r="AA78">
        <v>0</v>
      </c>
    </row>
    <row r="79" spans="7:27">
      <c r="G79" t="s">
        <v>121</v>
      </c>
      <c r="H79" s="115">
        <v>0</v>
      </c>
      <c r="I79" s="88">
        <v>95.15</v>
      </c>
      <c r="J79" s="88">
        <v>0</v>
      </c>
      <c r="K79" s="88">
        <v>0</v>
      </c>
      <c r="L79" s="88">
        <v>0</v>
      </c>
      <c r="M79" s="116">
        <v>0</v>
      </c>
      <c r="N79" s="115">
        <v>-30</v>
      </c>
      <c r="O79" s="88">
        <v>0</v>
      </c>
      <c r="P79" s="88">
        <v>-85</v>
      </c>
      <c r="Q79" s="88">
        <v>0</v>
      </c>
      <c r="R79" s="88">
        <v>0</v>
      </c>
      <c r="S79" s="116">
        <v>0</v>
      </c>
      <c r="U79" s="115">
        <v>-115</v>
      </c>
      <c r="V79" s="116">
        <v>95.15</v>
      </c>
      <c r="W79">
        <v>-30</v>
      </c>
      <c r="X79">
        <v>95.15</v>
      </c>
      <c r="Y79">
        <v>0</v>
      </c>
      <c r="Z79">
        <v>0</v>
      </c>
      <c r="AA79">
        <v>-85</v>
      </c>
    </row>
    <row r="80" spans="7:27">
      <c r="G80" t="s">
        <v>122</v>
      </c>
      <c r="H80" s="115">
        <v>0</v>
      </c>
      <c r="I80" s="88">
        <v>72.08</v>
      </c>
      <c r="J80" s="88">
        <v>0</v>
      </c>
      <c r="K80" s="88">
        <v>19.22</v>
      </c>
      <c r="L80" s="88">
        <v>0</v>
      </c>
      <c r="M80" s="116">
        <v>0</v>
      </c>
      <c r="N80" s="115">
        <v>0</v>
      </c>
      <c r="O80" s="88">
        <v>0</v>
      </c>
      <c r="P80" s="88">
        <v>-30</v>
      </c>
      <c r="Q80" s="88">
        <v>0</v>
      </c>
      <c r="R80" s="88">
        <v>0</v>
      </c>
      <c r="S80" s="116">
        <v>0</v>
      </c>
      <c r="U80" s="115">
        <v>-30</v>
      </c>
      <c r="V80" s="116">
        <v>91.3</v>
      </c>
      <c r="W80">
        <v>0</v>
      </c>
      <c r="X80">
        <v>72.08</v>
      </c>
      <c r="Y80">
        <v>0</v>
      </c>
      <c r="Z80">
        <v>19.22</v>
      </c>
      <c r="AA80">
        <v>-30</v>
      </c>
    </row>
    <row r="81" spans="7:27">
      <c r="G81" t="s">
        <v>123</v>
      </c>
      <c r="H81" s="115">
        <v>98.03</v>
      </c>
      <c r="I81" s="88">
        <v>86.5</v>
      </c>
      <c r="J81" s="88">
        <v>0</v>
      </c>
      <c r="K81" s="88">
        <v>9.61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-4</v>
      </c>
      <c r="S81" s="116">
        <v>0</v>
      </c>
      <c r="U81" s="115">
        <v>-4</v>
      </c>
      <c r="V81" s="116">
        <v>194.14</v>
      </c>
      <c r="W81">
        <v>98.03</v>
      </c>
      <c r="X81">
        <v>86.5</v>
      </c>
      <c r="Y81">
        <v>-4</v>
      </c>
      <c r="Z81">
        <v>9.61</v>
      </c>
      <c r="AA81">
        <v>0</v>
      </c>
    </row>
    <row r="82" spans="7:27">
      <c r="G82" t="s">
        <v>124</v>
      </c>
      <c r="H82" s="115">
        <v>92.26</v>
      </c>
      <c r="I82" s="88">
        <v>81.69</v>
      </c>
      <c r="J82" s="88">
        <v>0</v>
      </c>
      <c r="K82" s="88">
        <v>4.8099999999999996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-4</v>
      </c>
      <c r="S82" s="116">
        <v>0</v>
      </c>
      <c r="U82" s="115">
        <v>-4</v>
      </c>
      <c r="V82" s="116">
        <v>178.76</v>
      </c>
      <c r="W82">
        <v>92.26</v>
      </c>
      <c r="X82">
        <v>81.69</v>
      </c>
      <c r="Y82">
        <v>-4</v>
      </c>
      <c r="Z82">
        <v>4.8099999999999996</v>
      </c>
      <c r="AA82">
        <v>0</v>
      </c>
    </row>
    <row r="83" spans="7:27">
      <c r="G83" t="s">
        <v>125</v>
      </c>
      <c r="H83" s="115">
        <v>74.97</v>
      </c>
      <c r="I83" s="88">
        <v>72.08</v>
      </c>
      <c r="J83" s="88">
        <v>38.44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-4</v>
      </c>
      <c r="S83" s="116">
        <v>0</v>
      </c>
      <c r="U83" s="115">
        <v>-4</v>
      </c>
      <c r="V83" s="116">
        <v>185.49</v>
      </c>
      <c r="W83">
        <v>74.97</v>
      </c>
      <c r="X83">
        <v>72.08</v>
      </c>
      <c r="Y83">
        <v>-4</v>
      </c>
      <c r="Z83">
        <v>0</v>
      </c>
      <c r="AA83">
        <v>38.44</v>
      </c>
    </row>
    <row r="84" spans="7:27">
      <c r="G84" t="s">
        <v>126</v>
      </c>
      <c r="H84" s="115">
        <v>66.319999999999993</v>
      </c>
      <c r="I84" s="88">
        <v>72.08</v>
      </c>
      <c r="J84" s="88">
        <v>38.44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-4</v>
      </c>
      <c r="S84" s="116">
        <v>0</v>
      </c>
      <c r="U84" s="115">
        <v>-4</v>
      </c>
      <c r="V84" s="116">
        <v>176.84</v>
      </c>
      <c r="W84">
        <v>66.319999999999993</v>
      </c>
      <c r="X84">
        <v>72.08</v>
      </c>
      <c r="Y84">
        <v>-4</v>
      </c>
      <c r="Z84">
        <v>0</v>
      </c>
      <c r="AA84">
        <v>38.44</v>
      </c>
    </row>
    <row r="85" spans="7:27">
      <c r="G85" t="s">
        <v>127</v>
      </c>
      <c r="H85" s="115">
        <v>77.849999999999994</v>
      </c>
      <c r="I85" s="88">
        <v>76.89</v>
      </c>
      <c r="J85" s="88">
        <v>19.22</v>
      </c>
      <c r="K85" s="88">
        <v>19.22</v>
      </c>
      <c r="L85" s="88">
        <v>7.69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200.87</v>
      </c>
      <c r="W85">
        <v>77.849999999999994</v>
      </c>
      <c r="X85">
        <v>76.89</v>
      </c>
      <c r="Y85">
        <v>7.69</v>
      </c>
      <c r="Z85">
        <v>19.22</v>
      </c>
      <c r="AA85">
        <v>19.22</v>
      </c>
    </row>
    <row r="86" spans="7:27">
      <c r="G86" t="s">
        <v>128</v>
      </c>
      <c r="H86" s="115">
        <v>86.5</v>
      </c>
      <c r="I86" s="88">
        <v>81.69</v>
      </c>
      <c r="J86" s="88">
        <v>19.22</v>
      </c>
      <c r="K86" s="88">
        <v>4.8099999999999996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192.22</v>
      </c>
      <c r="W86">
        <v>86.5</v>
      </c>
      <c r="X86">
        <v>81.69</v>
      </c>
      <c r="Y86">
        <v>0</v>
      </c>
      <c r="Z86">
        <v>4.8099999999999996</v>
      </c>
      <c r="AA86">
        <v>19.22</v>
      </c>
    </row>
    <row r="87" spans="7:27">
      <c r="G87" t="s">
        <v>129</v>
      </c>
      <c r="H87" s="115">
        <v>56.7</v>
      </c>
      <c r="I87" s="88">
        <v>48.06</v>
      </c>
      <c r="J87" s="88">
        <v>24.03</v>
      </c>
      <c r="K87" s="88">
        <v>9.61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138.4</v>
      </c>
      <c r="W87">
        <v>56.7</v>
      </c>
      <c r="X87">
        <v>48.06</v>
      </c>
      <c r="Y87">
        <v>0</v>
      </c>
      <c r="Z87">
        <v>9.61</v>
      </c>
      <c r="AA87">
        <v>24.03</v>
      </c>
    </row>
    <row r="88" spans="7:27">
      <c r="G88" t="s">
        <v>130</v>
      </c>
      <c r="H88" s="115">
        <v>91.3</v>
      </c>
      <c r="I88" s="88">
        <v>33.64</v>
      </c>
      <c r="J88" s="88">
        <v>48.06</v>
      </c>
      <c r="K88" s="88">
        <v>1.92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174.92</v>
      </c>
      <c r="W88">
        <v>91.3</v>
      </c>
      <c r="X88">
        <v>33.64</v>
      </c>
      <c r="Y88">
        <v>0</v>
      </c>
      <c r="Z88">
        <v>1.92</v>
      </c>
      <c r="AA88">
        <v>48.06</v>
      </c>
    </row>
    <row r="89" spans="7:27">
      <c r="G89" t="s">
        <v>131</v>
      </c>
      <c r="H89" s="115">
        <v>30.76</v>
      </c>
      <c r="I89" s="88">
        <v>0</v>
      </c>
      <c r="J89" s="88">
        <v>9.61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40.369999999999997</v>
      </c>
      <c r="W89">
        <v>30.76</v>
      </c>
      <c r="X89">
        <v>0</v>
      </c>
      <c r="Y89">
        <v>0</v>
      </c>
      <c r="Z89">
        <v>0</v>
      </c>
      <c r="AA89">
        <v>9.61</v>
      </c>
    </row>
    <row r="90" spans="7:27">
      <c r="G90" t="s">
        <v>132</v>
      </c>
      <c r="H90" s="115">
        <v>37.479999999999997</v>
      </c>
      <c r="I90" s="88">
        <v>0</v>
      </c>
      <c r="J90" s="88">
        <v>38.44</v>
      </c>
      <c r="K90" s="88">
        <v>14.42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90.34</v>
      </c>
      <c r="W90">
        <v>37.479999999999997</v>
      </c>
      <c r="X90">
        <v>0</v>
      </c>
      <c r="Y90">
        <v>0</v>
      </c>
      <c r="Z90">
        <v>14.42</v>
      </c>
      <c r="AA90">
        <v>38.44</v>
      </c>
    </row>
    <row r="91" spans="7:27">
      <c r="G91" t="s">
        <v>133</v>
      </c>
      <c r="H91" s="115">
        <v>0</v>
      </c>
      <c r="I91" s="88">
        <v>0</v>
      </c>
      <c r="J91" s="88">
        <v>9.61</v>
      </c>
      <c r="K91" s="88">
        <v>0</v>
      </c>
      <c r="L91" s="88">
        <v>1.92</v>
      </c>
      <c r="M91" s="116">
        <v>0</v>
      </c>
      <c r="N91" s="115">
        <v>-41</v>
      </c>
      <c r="O91" s="88">
        <v>-30</v>
      </c>
      <c r="P91" s="88">
        <v>0</v>
      </c>
      <c r="Q91" s="88">
        <v>0</v>
      </c>
      <c r="R91" s="88">
        <v>0</v>
      </c>
      <c r="S91" s="116">
        <v>0</v>
      </c>
      <c r="U91" s="115">
        <v>-71</v>
      </c>
      <c r="V91" s="116">
        <v>11.53</v>
      </c>
      <c r="W91">
        <v>-41</v>
      </c>
      <c r="X91">
        <v>-30</v>
      </c>
      <c r="Y91">
        <v>1.92</v>
      </c>
      <c r="Z91">
        <v>0</v>
      </c>
      <c r="AA91">
        <v>9.61</v>
      </c>
    </row>
    <row r="92" spans="7:27">
      <c r="G92" t="s">
        <v>134</v>
      </c>
      <c r="H92" s="115">
        <v>0</v>
      </c>
      <c r="I92" s="88">
        <v>0</v>
      </c>
      <c r="J92" s="88">
        <v>28.84</v>
      </c>
      <c r="K92" s="88">
        <v>19.22</v>
      </c>
      <c r="L92" s="88">
        <v>0</v>
      </c>
      <c r="M92" s="116">
        <v>0</v>
      </c>
      <c r="N92" s="115">
        <v>-37</v>
      </c>
      <c r="O92" s="88">
        <v>-30</v>
      </c>
      <c r="P92" s="88">
        <v>0</v>
      </c>
      <c r="Q92" s="88">
        <v>0</v>
      </c>
      <c r="R92" s="88">
        <v>-1</v>
      </c>
      <c r="S92" s="116">
        <v>0</v>
      </c>
      <c r="U92" s="115">
        <v>-68</v>
      </c>
      <c r="V92" s="116">
        <v>48.06</v>
      </c>
      <c r="W92">
        <v>-37</v>
      </c>
      <c r="X92">
        <v>-30</v>
      </c>
      <c r="Y92">
        <v>-1</v>
      </c>
      <c r="Z92">
        <v>19.22</v>
      </c>
      <c r="AA92">
        <v>28.84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1.92</v>
      </c>
      <c r="L93" s="88">
        <v>1.92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3.84</v>
      </c>
      <c r="W93">
        <v>0</v>
      </c>
      <c r="X93">
        <v>0</v>
      </c>
      <c r="Y93">
        <v>1.92</v>
      </c>
      <c r="Z93">
        <v>1.92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1.92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1.92</v>
      </c>
      <c r="W94">
        <v>0</v>
      </c>
      <c r="X94">
        <v>0</v>
      </c>
      <c r="Y94">
        <v>1.92</v>
      </c>
      <c r="Z94">
        <v>0</v>
      </c>
      <c r="AA94">
        <v>0</v>
      </c>
    </row>
    <row r="95" spans="7:27">
      <c r="G95" t="s">
        <v>137</v>
      </c>
      <c r="H95" s="115">
        <v>43.25</v>
      </c>
      <c r="I95" s="88">
        <v>0</v>
      </c>
      <c r="J95" s="88">
        <v>0</v>
      </c>
      <c r="K95" s="88">
        <v>4.8099999999999996</v>
      </c>
      <c r="L95" s="88">
        <v>0.96</v>
      </c>
      <c r="M95" s="116">
        <v>0</v>
      </c>
      <c r="N95" s="115">
        <v>0</v>
      </c>
      <c r="O95" s="88">
        <v>-15</v>
      </c>
      <c r="P95" s="88">
        <v>-50</v>
      </c>
      <c r="Q95" s="88">
        <v>0</v>
      </c>
      <c r="R95" s="88">
        <v>0</v>
      </c>
      <c r="S95" s="116">
        <v>0</v>
      </c>
      <c r="U95" s="115">
        <v>-65</v>
      </c>
      <c r="V95" s="116">
        <v>49.02</v>
      </c>
      <c r="W95">
        <v>43.25</v>
      </c>
      <c r="X95">
        <v>-15</v>
      </c>
      <c r="Y95">
        <v>0.96</v>
      </c>
      <c r="Z95">
        <v>4.8099999999999996</v>
      </c>
      <c r="AA95">
        <v>-50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9.61</v>
      </c>
      <c r="L96" s="88">
        <v>0</v>
      </c>
      <c r="M96" s="116">
        <v>0</v>
      </c>
      <c r="N96" s="115">
        <v>0</v>
      </c>
      <c r="O96" s="88">
        <v>-10</v>
      </c>
      <c r="P96" s="88">
        <v>-25</v>
      </c>
      <c r="Q96" s="88">
        <v>0</v>
      </c>
      <c r="R96" s="88">
        <v>-2</v>
      </c>
      <c r="S96" s="116">
        <v>0</v>
      </c>
      <c r="U96" s="115">
        <v>-37</v>
      </c>
      <c r="V96" s="116">
        <v>9.61</v>
      </c>
      <c r="W96">
        <v>0</v>
      </c>
      <c r="X96">
        <v>-10</v>
      </c>
      <c r="Y96">
        <v>-2</v>
      </c>
      <c r="Z96">
        <v>9.61</v>
      </c>
      <c r="AA96">
        <v>-25</v>
      </c>
    </row>
    <row r="97" spans="1:83">
      <c r="G97" t="s">
        <v>139</v>
      </c>
      <c r="H97" s="115">
        <v>59.59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-60</v>
      </c>
      <c r="Q97" s="88">
        <v>0</v>
      </c>
      <c r="R97" s="88">
        <v>0</v>
      </c>
      <c r="S97" s="116">
        <v>0</v>
      </c>
      <c r="U97" s="115">
        <v>-60</v>
      </c>
      <c r="V97" s="116">
        <v>59.59</v>
      </c>
      <c r="W97">
        <v>59.59</v>
      </c>
      <c r="X97">
        <v>0</v>
      </c>
      <c r="Y97">
        <v>0</v>
      </c>
      <c r="Z97">
        <v>0</v>
      </c>
      <c r="AA97">
        <v>-60</v>
      </c>
    </row>
    <row r="98" spans="1:83">
      <c r="G98" t="s">
        <v>140</v>
      </c>
      <c r="H98" s="115">
        <v>40.369999999999997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-90</v>
      </c>
      <c r="Q98" s="88">
        <v>0</v>
      </c>
      <c r="R98" s="88">
        <v>-7</v>
      </c>
      <c r="S98" s="116">
        <v>0</v>
      </c>
      <c r="U98" s="115">
        <v>-97</v>
      </c>
      <c r="V98" s="116">
        <v>40.369999999999997</v>
      </c>
      <c r="W98">
        <v>40.369999999999997</v>
      </c>
      <c r="X98">
        <v>0</v>
      </c>
      <c r="Y98">
        <v>-7</v>
      </c>
      <c r="Z98">
        <v>0</v>
      </c>
      <c r="AA98">
        <v>-90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0.90580000000000005</v>
      </c>
      <c r="I99" s="111">
        <f t="shared" ref="I99:BQ99" si="1">SUM(I3:I98)/4000</f>
        <v>1.0081974999999999</v>
      </c>
      <c r="J99" s="111">
        <f t="shared" si="1"/>
        <v>9.9714999999999984E-2</v>
      </c>
      <c r="K99" s="111">
        <f t="shared" si="1"/>
        <v>0.15761249999999996</v>
      </c>
      <c r="L99" s="111">
        <f t="shared" si="1"/>
        <v>3.9487499999999995E-2</v>
      </c>
      <c r="M99" s="111">
        <f t="shared" si="1"/>
        <v>0</v>
      </c>
      <c r="N99" s="110">
        <f t="shared" si="1"/>
        <v>-0.23524999999999999</v>
      </c>
      <c r="O99" s="111">
        <f t="shared" si="1"/>
        <v>-0.183</v>
      </c>
      <c r="P99" s="111">
        <f t="shared" si="1"/>
        <v>-0.83</v>
      </c>
      <c r="Q99" s="111">
        <f t="shared" si="1"/>
        <v>-0.12475</v>
      </c>
      <c r="R99" s="111">
        <f t="shared" si="1"/>
        <v>-2.8750000000000001E-2</v>
      </c>
      <c r="S99" s="112">
        <f t="shared" si="1"/>
        <v>0</v>
      </c>
      <c r="U99" s="110">
        <f t="shared" si="1"/>
        <v>-1.4017500000000001</v>
      </c>
      <c r="V99" s="112">
        <f t="shared" si="1"/>
        <v>2.2108125000000007</v>
      </c>
      <c r="W99">
        <f t="shared" si="1"/>
        <v>0.67054999999999998</v>
      </c>
      <c r="X99">
        <f t="shared" si="1"/>
        <v>0.82519749999999981</v>
      </c>
      <c r="Y99">
        <f t="shared" si="1"/>
        <v>1.0737500000000002E-2</v>
      </c>
      <c r="Z99">
        <f t="shared" si="1"/>
        <v>3.2862499999999996E-2</v>
      </c>
      <c r="AA99">
        <f t="shared" si="1"/>
        <v>-0.73028499999999985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B5" sqref="B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44590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38.64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38.64</v>
      </c>
      <c r="W37">
        <v>38.64</v>
      </c>
      <c r="X37">
        <v>0</v>
      </c>
    </row>
    <row r="38" spans="7:24">
      <c r="G38" t="s">
        <v>80</v>
      </c>
      <c r="H38" s="115">
        <v>91.88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91.88</v>
      </c>
      <c r="W38">
        <v>91.88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19.22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19.22</v>
      </c>
      <c r="W41">
        <v>0</v>
      </c>
      <c r="X41">
        <v>19.22</v>
      </c>
    </row>
    <row r="42" spans="7:24">
      <c r="G42" t="s">
        <v>84</v>
      </c>
      <c r="H42" s="115">
        <v>0</v>
      </c>
      <c r="I42" s="88">
        <v>28.83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28.83</v>
      </c>
      <c r="W42">
        <v>0</v>
      </c>
      <c r="X42">
        <v>28.83</v>
      </c>
    </row>
    <row r="43" spans="7:24">
      <c r="G43" t="s">
        <v>85</v>
      </c>
      <c r="H43" s="115">
        <v>0</v>
      </c>
      <c r="I43" s="88">
        <v>19.22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19.22</v>
      </c>
      <c r="W43">
        <v>0</v>
      </c>
      <c r="X43">
        <v>19.22</v>
      </c>
    </row>
    <row r="44" spans="7:24">
      <c r="G44" t="s">
        <v>86</v>
      </c>
      <c r="H44" s="115">
        <v>0</v>
      </c>
      <c r="I44" s="88">
        <v>19.22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19.22</v>
      </c>
      <c r="W44">
        <v>0</v>
      </c>
      <c r="X44">
        <v>19.22</v>
      </c>
    </row>
    <row r="45" spans="7:24">
      <c r="G45" t="s">
        <v>87</v>
      </c>
      <c r="H45" s="115">
        <v>9.51</v>
      </c>
      <c r="I45" s="88">
        <v>28.84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38.35</v>
      </c>
      <c r="W45">
        <v>9.51</v>
      </c>
      <c r="X45">
        <v>28.84</v>
      </c>
    </row>
    <row r="46" spans="7:24">
      <c r="G46" t="s">
        <v>88</v>
      </c>
      <c r="H46" s="115">
        <v>10.56</v>
      </c>
      <c r="I46" s="88">
        <v>24.03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34.590000000000003</v>
      </c>
      <c r="W46">
        <v>10.56</v>
      </c>
      <c r="X46">
        <v>24.03</v>
      </c>
    </row>
    <row r="47" spans="7:24">
      <c r="G47" t="s">
        <v>89</v>
      </c>
      <c r="H47" s="115">
        <v>40.94</v>
      </c>
      <c r="I47" s="88">
        <v>14.42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55.36</v>
      </c>
      <c r="W47">
        <v>40.94</v>
      </c>
      <c r="X47">
        <v>14.42</v>
      </c>
    </row>
    <row r="48" spans="7:24">
      <c r="G48" t="s">
        <v>90</v>
      </c>
      <c r="H48" s="115">
        <v>50.36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50.36</v>
      </c>
      <c r="W48">
        <v>50.36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6.0472499999999998E-2</v>
      </c>
      <c r="I99" s="111">
        <f t="shared" ref="I99:BQ99" si="1">SUM(I3:I98)/4000</f>
        <v>3.8445E-2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9.8917500000000005E-2</v>
      </c>
      <c r="W99">
        <f t="shared" si="1"/>
        <v>6.0472499999999998E-2</v>
      </c>
      <c r="X99">
        <f t="shared" si="1"/>
        <v>3.8445E-2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44590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GT_NG!P3</f>
        <v>13.748778565799844</v>
      </c>
      <c r="F3">
        <f>GT_Spot!P3</f>
        <v>0</v>
      </c>
      <c r="G3">
        <f>PPCL_NG!P3</f>
        <v>31.117171166257616</v>
      </c>
      <c r="H3">
        <f>PPCL_Spot!P3</f>
        <v>12.72717173961342</v>
      </c>
      <c r="I3">
        <f>Bawana_NG!P3</f>
        <v>74.550586440354721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637.07449487669169</v>
      </c>
      <c r="P3" s="77">
        <v>78.81</v>
      </c>
      <c r="Q3" s="77">
        <v>19.220000000000002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37.51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26.29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9.7124493661387756</v>
      </c>
      <c r="AD3">
        <f>SUM(B3:AB3,AI3:AR3)-AC3</f>
        <v>750.21575342257836</v>
      </c>
      <c r="AE3">
        <f>'IDT-1'!B3</f>
        <v>0</v>
      </c>
      <c r="AF3" s="26"/>
      <c r="AG3">
        <f>SUM(AD3:AF3)</f>
        <v>750.21575342257836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13.748778565799844</v>
      </c>
      <c r="F4">
        <f>GT_Spot!P4</f>
        <v>0</v>
      </c>
      <c r="G4">
        <f>PPCL_NG!P4</f>
        <v>31.117171166257616</v>
      </c>
      <c r="H4">
        <f>PPCL_Spot!P4</f>
        <v>12.72717173961342</v>
      </c>
      <c r="I4">
        <f>Bawana_NG!P4</f>
        <v>76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621.45192081589175</v>
      </c>
      <c r="P4" s="77">
        <v>78.81</v>
      </c>
      <c r="Q4" s="77">
        <v>19.220000000000002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37.01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26.29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9.7342537216059331</v>
      </c>
      <c r="AD4">
        <f t="shared" ref="AD4:AD67" si="1">SUM(B4:AB4,AI4:AR4)-AC4</f>
        <v>718.52078856595665</v>
      </c>
      <c r="AE4">
        <f>'IDT-1'!B4</f>
        <v>0</v>
      </c>
      <c r="AF4" s="26"/>
      <c r="AG4">
        <f t="shared" ref="AG4:AG67" si="2">SUM(AD4:AF4)</f>
        <v>718.52078856595665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13.748778565799844</v>
      </c>
      <c r="F5">
        <f>GT_Spot!P5</f>
        <v>0</v>
      </c>
      <c r="G5">
        <f>PPCL_NG!P5</f>
        <v>31.117171166257616</v>
      </c>
      <c r="H5">
        <f>PPCL_Spot!P5</f>
        <v>13.58282975619921</v>
      </c>
      <c r="I5">
        <f>Bawana_NG!P5</f>
        <v>76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599.12382012103421</v>
      </c>
      <c r="P5" s="77">
        <v>78.81</v>
      </c>
      <c r="Q5" s="77">
        <v>19.220000000000002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36.28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26.29</v>
      </c>
      <c r="AB5" s="117">
        <f>-STOA!N5</f>
        <v>-153.12</v>
      </c>
      <c r="AC5">
        <f t="shared" si="0"/>
        <v>9.7164347764810497</v>
      </c>
      <c r="AD5">
        <f t="shared" si="1"/>
        <v>676.33616483280969</v>
      </c>
      <c r="AE5">
        <f>'IDT-1'!B5</f>
        <v>0</v>
      </c>
      <c r="AF5" s="26"/>
      <c r="AG5">
        <f t="shared" si="2"/>
        <v>676.33616483280969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13.748778565799844</v>
      </c>
      <c r="F6">
        <f>GT_Spot!P6</f>
        <v>0</v>
      </c>
      <c r="G6">
        <f>PPCL_NG!P6</f>
        <v>31.117171166257616</v>
      </c>
      <c r="H6">
        <f>PPCL_Spot!P6</f>
        <v>11.877172101880504</v>
      </c>
      <c r="I6">
        <f>Bawana_NG!P6</f>
        <v>76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585.93336678281139</v>
      </c>
      <c r="P6" s="77">
        <v>78.81</v>
      </c>
      <c r="Q6" s="77">
        <v>19.220000000000002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35.53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26.29</v>
      </c>
      <c r="AB6" s="117">
        <f>-STOA!N6</f>
        <v>-153.12</v>
      </c>
      <c r="AC6">
        <f t="shared" si="0"/>
        <v>9.5343583621357073</v>
      </c>
      <c r="AD6">
        <f t="shared" si="1"/>
        <v>665.87213025461358</v>
      </c>
      <c r="AE6">
        <f>'IDT-1'!B6</f>
        <v>0</v>
      </c>
      <c r="AF6" s="26"/>
      <c r="AG6">
        <f t="shared" si="2"/>
        <v>665.87213025461358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13.748778565799844</v>
      </c>
      <c r="F7">
        <f>GT_Spot!P7</f>
        <v>0</v>
      </c>
      <c r="G7">
        <f>PPCL_NG!P7</f>
        <v>31.117171166257616</v>
      </c>
      <c r="H7">
        <f>PPCL_Spot!P7</f>
        <v>12.72717173961342</v>
      </c>
      <c r="I7">
        <f>Bawana_NG!P7</f>
        <v>76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574.08422050575314</v>
      </c>
      <c r="P7" s="77">
        <v>78.81</v>
      </c>
      <c r="Q7" s="77">
        <v>19.220000000000002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34.47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26.29</v>
      </c>
      <c r="AB7" s="117">
        <f>-STOA!N7</f>
        <v>-153.12</v>
      </c>
      <c r="AC7">
        <f t="shared" si="0"/>
        <v>8.9843314955998785</v>
      </c>
      <c r="AD7">
        <f t="shared" si="1"/>
        <v>704.36301048182406</v>
      </c>
      <c r="AE7">
        <f>'IDT-1'!B7</f>
        <v>0</v>
      </c>
      <c r="AF7" s="26"/>
      <c r="AG7">
        <f t="shared" si="2"/>
        <v>704.36301048182406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13.748778565799844</v>
      </c>
      <c r="F8">
        <f>GT_Spot!P8</f>
        <v>0</v>
      </c>
      <c r="G8">
        <f>PPCL_NG!P8</f>
        <v>31.117171166257616</v>
      </c>
      <c r="H8">
        <f>PPCL_Spot!P8</f>
        <v>12.72717173961342</v>
      </c>
      <c r="I8">
        <f>Bawana_NG!P8</f>
        <v>76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574.0836900997532</v>
      </c>
      <c r="P8" s="77">
        <v>78.81</v>
      </c>
      <c r="Q8" s="77">
        <v>19.220000000000002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33.31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26.29</v>
      </c>
      <c r="AB8" s="117">
        <f>-STOA!N8</f>
        <v>-153.12</v>
      </c>
      <c r="AC8">
        <f t="shared" si="0"/>
        <v>9.2937314188261126</v>
      </c>
      <c r="AD8">
        <f t="shared" si="1"/>
        <v>666.89308015259792</v>
      </c>
      <c r="AE8">
        <f>'IDT-1'!B8</f>
        <v>0</v>
      </c>
      <c r="AF8" s="26"/>
      <c r="AG8">
        <f t="shared" si="2"/>
        <v>666.89308015259792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13.748778565799844</v>
      </c>
      <c r="F9">
        <f>GT_Spot!P9</f>
        <v>0</v>
      </c>
      <c r="G9">
        <f>PPCL_NG!P9</f>
        <v>31.117171166257616</v>
      </c>
      <c r="H9">
        <f>PPCL_Spot!P9</f>
        <v>12.72717173961342</v>
      </c>
      <c r="I9">
        <f>Bawana_NG!P9</f>
        <v>76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588.03541902935308</v>
      </c>
      <c r="P9" s="77">
        <v>78.81</v>
      </c>
      <c r="Q9" s="77">
        <v>19.220000000000002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25.59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-28</v>
      </c>
      <c r="AA9" s="117">
        <f>STOA!H9</f>
        <v>26.29</v>
      </c>
      <c r="AB9" s="117">
        <f>-STOA!N9</f>
        <v>-153.12</v>
      </c>
      <c r="AC9">
        <f t="shared" si="0"/>
        <v>9.4467696132290282</v>
      </c>
      <c r="AD9">
        <f t="shared" si="1"/>
        <v>700.20177088779496</v>
      </c>
      <c r="AE9">
        <f>'IDT-1'!B9</f>
        <v>0</v>
      </c>
      <c r="AF9" s="26"/>
      <c r="AG9">
        <f t="shared" si="2"/>
        <v>700.20177088779496</v>
      </c>
      <c r="AI9" s="75">
        <f>PXIL!H9</f>
        <v>0</v>
      </c>
      <c r="AJ9" s="75">
        <f>PXIL!N9</f>
        <v>0</v>
      </c>
      <c r="AK9" s="75">
        <f>RTM_IEX!H9</f>
        <v>19.23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13.748778565799844</v>
      </c>
      <c r="F10">
        <f>GT_Spot!P10</f>
        <v>0</v>
      </c>
      <c r="G10">
        <f>PPCL_NG!P10</f>
        <v>31.117171166257616</v>
      </c>
      <c r="H10">
        <f>PPCL_Spot!P10</f>
        <v>12.72717173961342</v>
      </c>
      <c r="I10">
        <f>Bawana_NG!P10</f>
        <v>76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567.85653604335312</v>
      </c>
      <c r="P10" s="77">
        <v>78.81</v>
      </c>
      <c r="Q10" s="77">
        <v>19.220000000000002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25.19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-41</v>
      </c>
      <c r="AA10" s="117">
        <f>STOA!H10</f>
        <v>26.29</v>
      </c>
      <c r="AB10" s="117">
        <f>-STOA!N10</f>
        <v>-153.12</v>
      </c>
      <c r="AC10">
        <f t="shared" si="0"/>
        <v>9.2118671007407666</v>
      </c>
      <c r="AD10">
        <f t="shared" si="1"/>
        <v>647.62779041428325</v>
      </c>
      <c r="AE10">
        <f>'IDT-1'!B10</f>
        <v>0</v>
      </c>
      <c r="AF10" s="26"/>
      <c r="AG10">
        <f t="shared" si="2"/>
        <v>647.62779041428325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13.748778565799844</v>
      </c>
      <c r="F11">
        <f>GT_Spot!P11</f>
        <v>0</v>
      </c>
      <c r="G11">
        <f>PPCL_NG!P11</f>
        <v>31.117171166257616</v>
      </c>
      <c r="H11">
        <f>PPCL_Spot!P11</f>
        <v>12.72717173961342</v>
      </c>
      <c r="I11">
        <f>Bawana_NG!P11</f>
        <v>76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588.56759401484089</v>
      </c>
      <c r="P11" s="77">
        <v>78.81</v>
      </c>
      <c r="Q11" s="77">
        <v>19.220000000000002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24.79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-69</v>
      </c>
      <c r="AA11" s="117">
        <f>STOA!H11</f>
        <v>26.29</v>
      </c>
      <c r="AB11" s="117">
        <f>-STOA!N11</f>
        <v>-153.12</v>
      </c>
      <c r="AC11">
        <f t="shared" si="0"/>
        <v>9.8253119815113283</v>
      </c>
      <c r="AD11">
        <f t="shared" si="1"/>
        <v>660.47540350500049</v>
      </c>
      <c r="AE11">
        <f>'IDT-1'!B11</f>
        <v>0</v>
      </c>
      <c r="AF11" s="26"/>
      <c r="AG11">
        <f t="shared" si="2"/>
        <v>660.47540350500049</v>
      </c>
      <c r="AI11" s="75">
        <f>PXIL!H11</f>
        <v>0</v>
      </c>
      <c r="AJ11" s="75">
        <f>PXIL!N11</f>
        <v>0</v>
      </c>
      <c r="AK11" s="75">
        <f>RTM_IEX!H11</f>
        <v>21.15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13.748778565799844</v>
      </c>
      <c r="F12">
        <f>GT_Spot!P12</f>
        <v>0</v>
      </c>
      <c r="G12">
        <f>PPCL_NG!P12</f>
        <v>31.117171166257616</v>
      </c>
      <c r="H12">
        <f>PPCL_Spot!P12</f>
        <v>13.58282975619921</v>
      </c>
      <c r="I12">
        <f>Bawana_NG!P12</f>
        <v>76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588.56656751884088</v>
      </c>
      <c r="P12" s="77">
        <v>78.81</v>
      </c>
      <c r="Q12" s="77">
        <v>19.220000000000002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24.4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-80</v>
      </c>
      <c r="AA12" s="117">
        <f>STOA!H12</f>
        <v>26.29</v>
      </c>
      <c r="AB12" s="117">
        <f>-STOA!N12</f>
        <v>-153.12</v>
      </c>
      <c r="AC12">
        <f t="shared" si="0"/>
        <v>9.9628933296915143</v>
      </c>
      <c r="AD12">
        <f t="shared" si="1"/>
        <v>603.6524536774059</v>
      </c>
      <c r="AE12">
        <f>'IDT-1'!B12</f>
        <v>0</v>
      </c>
      <c r="AF12" s="26"/>
      <c r="AG12">
        <f t="shared" si="2"/>
        <v>603.6524536774059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13.748778565799844</v>
      </c>
      <c r="F13">
        <f>GT_Spot!P13</f>
        <v>0</v>
      </c>
      <c r="G13">
        <f>PPCL_NG!P13</f>
        <v>31.117171166257616</v>
      </c>
      <c r="H13">
        <f>PPCL_Spot!P13</f>
        <v>11.877172101880504</v>
      </c>
      <c r="I13">
        <f>Bawana_NG!P13</f>
        <v>76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573.51094090405547</v>
      </c>
      <c r="P13" s="77">
        <v>78.81</v>
      </c>
      <c r="Q13" s="77">
        <v>19.220000000000002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25.06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-72</v>
      </c>
      <c r="AA13" s="117">
        <f>STOA!H13</f>
        <v>26.29</v>
      </c>
      <c r="AB13" s="117">
        <f>-STOA!N13</f>
        <v>-153.12</v>
      </c>
      <c r="AC13">
        <f t="shared" si="0"/>
        <v>9.856714538212179</v>
      </c>
      <c r="AD13">
        <f t="shared" si="1"/>
        <v>583.65734819978127</v>
      </c>
      <c r="AE13">
        <f>'IDT-1'!B13</f>
        <v>0</v>
      </c>
      <c r="AF13" s="26"/>
      <c r="AG13">
        <f t="shared" si="2"/>
        <v>583.65734819978127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13.748778565799844</v>
      </c>
      <c r="F14">
        <f>GT_Spot!P14</f>
        <v>0</v>
      </c>
      <c r="G14">
        <f>PPCL_NG!P14</f>
        <v>31.117171166257616</v>
      </c>
      <c r="H14">
        <f>PPCL_Spot!P14</f>
        <v>12.72717173961342</v>
      </c>
      <c r="I14">
        <f>Bawana_NG!P14</f>
        <v>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569.42103588285545</v>
      </c>
      <c r="P14" s="77">
        <v>78.81</v>
      </c>
      <c r="Q14" s="77">
        <v>19.220000000000002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25.439999999999998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-77</v>
      </c>
      <c r="AA14" s="117">
        <f>STOA!H14</f>
        <v>26.29</v>
      </c>
      <c r="AB14" s="117">
        <f>-STOA!N14</f>
        <v>-153.12</v>
      </c>
      <c r="AC14">
        <f t="shared" si="0"/>
        <v>9.8226692433154739</v>
      </c>
      <c r="AD14">
        <f t="shared" si="1"/>
        <v>581.83148811121089</v>
      </c>
      <c r="AE14">
        <f>'IDT-1'!B14</f>
        <v>0</v>
      </c>
      <c r="AF14" s="26"/>
      <c r="AG14">
        <f t="shared" si="2"/>
        <v>581.83148811121089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13.748778565799844</v>
      </c>
      <c r="F15">
        <f>GT_Spot!P15</f>
        <v>0</v>
      </c>
      <c r="G15">
        <f>PPCL_NG!P15</f>
        <v>31.117171166257616</v>
      </c>
      <c r="H15">
        <f>PPCL_Spot!P15</f>
        <v>12.72717173961342</v>
      </c>
      <c r="I15">
        <f>Bawana_NG!P15</f>
        <v>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582.66105478826364</v>
      </c>
      <c r="P15" s="77">
        <v>78.81</v>
      </c>
      <c r="Q15" s="77">
        <v>19.220000000000002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29.59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-81</v>
      </c>
      <c r="AA15" s="117">
        <f>STOA!H15</f>
        <v>26.29</v>
      </c>
      <c r="AB15" s="117">
        <f>-STOA!N15</f>
        <v>-153.12</v>
      </c>
      <c r="AC15">
        <f t="shared" si="0"/>
        <v>9.8121119665837924</v>
      </c>
      <c r="AD15">
        <f t="shared" si="1"/>
        <v>634.88206429335082</v>
      </c>
      <c r="AE15">
        <f>'IDT-1'!B15</f>
        <v>0</v>
      </c>
      <c r="AF15" s="26"/>
      <c r="AG15">
        <f t="shared" si="2"/>
        <v>634.88206429335082</v>
      </c>
      <c r="AI15" s="75">
        <f>PXIL!H15</f>
        <v>0</v>
      </c>
      <c r="AJ15" s="75">
        <f>PXIL!N15</f>
        <v>0</v>
      </c>
      <c r="AK15" s="75">
        <f>RTM_IEX!H15</f>
        <v>8.65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13.748778565799844</v>
      </c>
      <c r="F16">
        <f>GT_Spot!P16</f>
        <v>0</v>
      </c>
      <c r="G16">
        <f>PPCL_NG!P16</f>
        <v>31.117171166257616</v>
      </c>
      <c r="H16">
        <f>PPCL_Spot!P16</f>
        <v>12.72717173961342</v>
      </c>
      <c r="I16">
        <f>Bawana_NG!P16</f>
        <v>76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553.76923143467968</v>
      </c>
      <c r="P16" s="77">
        <v>78.81</v>
      </c>
      <c r="Q16" s="77">
        <v>19.220000000000002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29.369999999999997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-83</v>
      </c>
      <c r="AA16" s="117">
        <f>STOA!H16</f>
        <v>26.29</v>
      </c>
      <c r="AB16" s="117">
        <f>-STOA!N16</f>
        <v>-153.12</v>
      </c>
      <c r="AC16">
        <f t="shared" si="0"/>
        <v>9.7905423843490915</v>
      </c>
      <c r="AD16">
        <f t="shared" si="1"/>
        <v>562.14181052200149</v>
      </c>
      <c r="AE16">
        <f>'IDT-1'!B16</f>
        <v>0</v>
      </c>
      <c r="AF16" s="26"/>
      <c r="AG16">
        <f t="shared" si="2"/>
        <v>562.14181052200149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13.748778565799844</v>
      </c>
      <c r="F17">
        <f>GT_Spot!P17</f>
        <v>0</v>
      </c>
      <c r="G17">
        <f>PPCL_NG!P17</f>
        <v>31.117171166257616</v>
      </c>
      <c r="H17">
        <f>PPCL_Spot!P17</f>
        <v>12.72717173961342</v>
      </c>
      <c r="I17">
        <f>Bawana_NG!P17</f>
        <v>76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578.23517049257305</v>
      </c>
      <c r="P17" s="77">
        <v>78.81</v>
      </c>
      <c r="Q17" s="77">
        <v>19.220000000000002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28.769999999999996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-77</v>
      </c>
      <c r="AA17" s="117">
        <f>STOA!H17</f>
        <v>26.29</v>
      </c>
      <c r="AB17" s="117">
        <f>-STOA!N17</f>
        <v>-153.12</v>
      </c>
      <c r="AC17">
        <f t="shared" si="0"/>
        <v>9.7050916746929357</v>
      </c>
      <c r="AD17">
        <f t="shared" si="1"/>
        <v>630.86320028955106</v>
      </c>
      <c r="AE17">
        <f>'IDT-1'!B17</f>
        <v>0</v>
      </c>
      <c r="AF17" s="26"/>
      <c r="AG17">
        <f t="shared" si="2"/>
        <v>630.86320028955106</v>
      </c>
      <c r="AI17" s="75">
        <f>PXIL!H17</f>
        <v>0</v>
      </c>
      <c r="AJ17" s="75">
        <f>PXIL!N17</f>
        <v>0</v>
      </c>
      <c r="AK17" s="75">
        <f>RTM_IEX!H17</f>
        <v>5.77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13.748778565799844</v>
      </c>
      <c r="F18">
        <f>GT_Spot!P18</f>
        <v>0</v>
      </c>
      <c r="G18">
        <f>PPCL_NG!P18</f>
        <v>31.117171166257616</v>
      </c>
      <c r="H18">
        <f>PPCL_Spot!P18</f>
        <v>12.72717173961342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554.28147407022846</v>
      </c>
      <c r="P18" s="77">
        <v>78.81</v>
      </c>
      <c r="Q18" s="77">
        <v>19.220000000000002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28.39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-72</v>
      </c>
      <c r="AA18" s="117">
        <f>STOA!H18</f>
        <v>26.29</v>
      </c>
      <c r="AB18" s="117">
        <f>-STOA!N18</f>
        <v>-153.12</v>
      </c>
      <c r="AC18">
        <f t="shared" si="0"/>
        <v>9.6495805085653252</v>
      </c>
      <c r="AD18">
        <f t="shared" si="1"/>
        <v>634.65501503333405</v>
      </c>
      <c r="AE18">
        <f>'IDT-1'!B18</f>
        <v>0</v>
      </c>
      <c r="AF18" s="26"/>
      <c r="AG18">
        <f t="shared" si="2"/>
        <v>634.65501503333405</v>
      </c>
      <c r="AI18" s="75">
        <f>PXIL!H18</f>
        <v>0</v>
      </c>
      <c r="AJ18" s="75">
        <f>PXIL!N18</f>
        <v>0</v>
      </c>
      <c r="AK18" s="75">
        <f>RTM_IEX!H18</f>
        <v>28.84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13.748778565799844</v>
      </c>
      <c r="F19">
        <f>GT_Spot!P19</f>
        <v>0</v>
      </c>
      <c r="G19">
        <f>PPCL_NG!P19</f>
        <v>31.117171166257616</v>
      </c>
      <c r="H19">
        <f>PPCL_Spot!P19</f>
        <v>13.58282975619921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577.67451431343954</v>
      </c>
      <c r="P19" s="77">
        <v>78.81</v>
      </c>
      <c r="Q19" s="77">
        <v>19.220000000000002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27.83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-79</v>
      </c>
      <c r="AA19" s="117">
        <f>STOA!H19</f>
        <v>26.29</v>
      </c>
      <c r="AB19" s="117">
        <f>-STOA!N19</f>
        <v>-153.12</v>
      </c>
      <c r="AC19">
        <f t="shared" si="0"/>
        <v>9.817324113784224</v>
      </c>
      <c r="AD19">
        <f t="shared" si="1"/>
        <v>605.33596968791198</v>
      </c>
      <c r="AE19">
        <f>'IDT-1'!B19</f>
        <v>0</v>
      </c>
      <c r="AF19" s="26"/>
      <c r="AG19">
        <f t="shared" si="2"/>
        <v>605.33596968791198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13.748778565799844</v>
      </c>
      <c r="F20">
        <f>GT_Spot!P20</f>
        <v>0</v>
      </c>
      <c r="G20">
        <f>PPCL_NG!P20</f>
        <v>31.117171166257616</v>
      </c>
      <c r="H20">
        <f>PPCL_Spot!P20</f>
        <v>11.877172101880504</v>
      </c>
      <c r="I20">
        <f>Bawana_NG!P20</f>
        <v>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588.57754678267565</v>
      </c>
      <c r="P20" s="77">
        <v>78.81</v>
      </c>
      <c r="Q20" s="77">
        <v>19.220000000000002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32.230000000000004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-61</v>
      </c>
      <c r="AA20" s="117">
        <f>STOA!H20</f>
        <v>26.29</v>
      </c>
      <c r="AB20" s="117">
        <f>-STOA!N20</f>
        <v>-153.12</v>
      </c>
      <c r="AC20">
        <f t="shared" si="0"/>
        <v>9.9281028846333026</v>
      </c>
      <c r="AD20">
        <f t="shared" si="1"/>
        <v>619.82256573198026</v>
      </c>
      <c r="AE20">
        <f>'IDT-1'!B20</f>
        <v>0</v>
      </c>
      <c r="AF20" s="26"/>
      <c r="AG20">
        <f t="shared" si="2"/>
        <v>619.82256573198026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13.748778565799844</v>
      </c>
      <c r="F21">
        <f>GT_Spot!P21</f>
        <v>0</v>
      </c>
      <c r="G21">
        <f>PPCL_NG!P21</f>
        <v>31.117171166257616</v>
      </c>
      <c r="H21">
        <f>PPCL_Spot!P21</f>
        <v>12.72717173961342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561.90501318063673</v>
      </c>
      <c r="P21" s="77">
        <v>78.81</v>
      </c>
      <c r="Q21" s="77">
        <v>19.220000000000002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32.04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-21</v>
      </c>
      <c r="AA21" s="117">
        <f>STOA!H21</f>
        <v>26.29</v>
      </c>
      <c r="AB21" s="117">
        <f>-STOA!N21</f>
        <v>-153.12</v>
      </c>
      <c r="AC21">
        <f t="shared" si="0"/>
        <v>9.1398705518491052</v>
      </c>
      <c r="AD21">
        <f t="shared" si="1"/>
        <v>657.59826410045855</v>
      </c>
      <c r="AE21">
        <f>'IDT-1'!B21</f>
        <v>0</v>
      </c>
      <c r="AF21" s="26"/>
      <c r="AG21">
        <f t="shared" si="2"/>
        <v>657.59826410045855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13.748778565799844</v>
      </c>
      <c r="F22">
        <f>GT_Spot!P22</f>
        <v>0</v>
      </c>
      <c r="G22">
        <f>PPCL_NG!P22</f>
        <v>31.117171166257616</v>
      </c>
      <c r="H22">
        <f>PPCL_Spot!P22</f>
        <v>12.72717173961342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549.96841119339513</v>
      </c>
      <c r="P22" s="77">
        <v>78.81</v>
      </c>
      <c r="Q22" s="77">
        <v>19.220000000000002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31.61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26.29</v>
      </c>
      <c r="AB22" s="117">
        <f>-STOA!N22</f>
        <v>-153.12</v>
      </c>
      <c r="AC22">
        <f t="shared" si="0"/>
        <v>9.0852163736511287</v>
      </c>
      <c r="AD22">
        <f t="shared" si="1"/>
        <v>715.72631629141495</v>
      </c>
      <c r="AE22">
        <f>'IDT-1'!B22</f>
        <v>0</v>
      </c>
      <c r="AF22" s="26"/>
      <c r="AG22">
        <f t="shared" si="2"/>
        <v>715.72631629141495</v>
      </c>
      <c r="AI22" s="75">
        <f>PXIL!H22</f>
        <v>0</v>
      </c>
      <c r="AJ22" s="75">
        <f>PXIL!N22</f>
        <v>0</v>
      </c>
      <c r="AK22" s="75">
        <f>RTM_IEX!H22</f>
        <v>38.44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13.748778565799844</v>
      </c>
      <c r="F23">
        <f>GT_Spot!P23</f>
        <v>0</v>
      </c>
      <c r="G23">
        <f>PPCL_NG!P23</f>
        <v>31.117171166257616</v>
      </c>
      <c r="H23">
        <f>PPCL_Spot!P23</f>
        <v>12.72717173961342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571.81746833380112</v>
      </c>
      <c r="P23" s="77">
        <v>78.81</v>
      </c>
      <c r="Q23" s="77">
        <v>19.220000000000002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31.419999999999998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26.29</v>
      </c>
      <c r="AB23" s="117">
        <f>-STOA!N23</f>
        <v>-153.12</v>
      </c>
      <c r="AC23">
        <f t="shared" si="0"/>
        <v>9.1594972645415833</v>
      </c>
      <c r="AD23">
        <f t="shared" si="1"/>
        <v>673.87109254093036</v>
      </c>
      <c r="AE23">
        <f>'IDT-1'!B23</f>
        <v>0</v>
      </c>
      <c r="AF23" s="26"/>
      <c r="AG23">
        <f t="shared" si="2"/>
        <v>673.87109254093036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13.748778565799844</v>
      </c>
      <c r="F24">
        <f>GT_Spot!P24</f>
        <v>0</v>
      </c>
      <c r="G24">
        <f>PPCL_NG!P24</f>
        <v>31.117171166257616</v>
      </c>
      <c r="H24">
        <f>PPCL_Spot!P24</f>
        <v>12.72717173961342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604.08891382143543</v>
      </c>
      <c r="P24" s="77">
        <v>78.81</v>
      </c>
      <c r="Q24" s="77">
        <v>19.220000000000002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30.92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26.29</v>
      </c>
      <c r="AB24" s="117">
        <f>-STOA!N24</f>
        <v>-153.12</v>
      </c>
      <c r="AC24">
        <f t="shared" si="0"/>
        <v>9.6316127967778815</v>
      </c>
      <c r="AD24">
        <f t="shared" si="1"/>
        <v>777.27042249632837</v>
      </c>
      <c r="AE24">
        <f>'IDT-1'!B24</f>
        <v>0</v>
      </c>
      <c r="AF24" s="26"/>
      <c r="AG24">
        <f t="shared" si="2"/>
        <v>777.27042249632837</v>
      </c>
      <c r="AI24" s="75">
        <f>PXIL!H24</f>
        <v>0</v>
      </c>
      <c r="AJ24" s="75">
        <f>PXIL!N24</f>
        <v>0</v>
      </c>
      <c r="AK24" s="75">
        <f>RTM_IEX!H24</f>
        <v>47.1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13.748778565799844</v>
      </c>
      <c r="F25">
        <f>GT_Spot!P25</f>
        <v>0</v>
      </c>
      <c r="G25">
        <f>PPCL_NG!P25</f>
        <v>31.117171166257616</v>
      </c>
      <c r="H25">
        <f>PPCL_Spot!P25</f>
        <v>12.72717173961342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605.83914315647701</v>
      </c>
      <c r="P25" s="77">
        <v>78.81</v>
      </c>
      <c r="Q25" s="77">
        <v>19.220000000000002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31.07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26.29</v>
      </c>
      <c r="AB25" s="117">
        <f>-STOA!N25</f>
        <v>-153.12</v>
      </c>
      <c r="AC25">
        <f t="shared" si="0"/>
        <v>9.2871235800594221</v>
      </c>
      <c r="AD25">
        <f t="shared" si="1"/>
        <v>726.41514104808857</v>
      </c>
      <c r="AE25">
        <f>'IDT-1'!B25</f>
        <v>0</v>
      </c>
      <c r="AF25" s="26"/>
      <c r="AG25">
        <f t="shared" si="2"/>
        <v>726.41514104808857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13.748778565799844</v>
      </c>
      <c r="F26">
        <f>GT_Spot!P26</f>
        <v>0</v>
      </c>
      <c r="G26">
        <f>PPCL_NG!P26</f>
        <v>31.117171166257616</v>
      </c>
      <c r="H26">
        <f>PPCL_Spot!P26</f>
        <v>13.58282975619921</v>
      </c>
      <c r="I26">
        <f>Bawana_NG!P26</f>
        <v>93.39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676.60248238643953</v>
      </c>
      <c r="P26" s="77">
        <v>78.806446158008669</v>
      </c>
      <c r="Q26" s="77">
        <v>19.220000000000002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31.12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26.29</v>
      </c>
      <c r="AB26" s="117">
        <f>-STOA!N26</f>
        <v>-153.12</v>
      </c>
      <c r="AC26">
        <f t="shared" si="0"/>
        <v>10.044177099452936</v>
      </c>
      <c r="AD26">
        <f t="shared" si="1"/>
        <v>817.71353093325195</v>
      </c>
      <c r="AE26">
        <f>'IDT-1'!B26</f>
        <v>0</v>
      </c>
      <c r="AF26" s="26"/>
      <c r="AG26">
        <f t="shared" si="2"/>
        <v>817.71353093325195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13.748778565799844</v>
      </c>
      <c r="F27">
        <f>GT_Spot!P27</f>
        <v>0</v>
      </c>
      <c r="G27">
        <f>PPCL_NG!P27</f>
        <v>31.68</v>
      </c>
      <c r="H27">
        <f>PPCL_Spot!P27</f>
        <v>11.877172101880504</v>
      </c>
      <c r="I27">
        <f>Bawana_NG!P27</f>
        <v>93.404007958316342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836.81991511021829</v>
      </c>
      <c r="P27" s="77">
        <v>114.2255583637919</v>
      </c>
      <c r="Q27" s="77">
        <v>32.080000000000005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28.66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26.29</v>
      </c>
      <c r="AB27" s="117">
        <f>-STOA!N27</f>
        <v>-443.41</v>
      </c>
      <c r="AC27">
        <f t="shared" si="0"/>
        <v>15.167610327096689</v>
      </c>
      <c r="AD27">
        <f t="shared" si="1"/>
        <v>817.66782177291009</v>
      </c>
      <c r="AE27">
        <f>'IDT-1'!B27</f>
        <v>0</v>
      </c>
      <c r="AF27" s="26"/>
      <c r="AG27">
        <f t="shared" si="2"/>
        <v>817.66782177291009</v>
      </c>
      <c r="AI27" s="75">
        <f>PXIL!H27</f>
        <v>0</v>
      </c>
      <c r="AJ27" s="75">
        <f>PXIL!N27</f>
        <v>0</v>
      </c>
      <c r="AK27" s="75">
        <f>RTM_IEX!H27</f>
        <v>87.46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14.402764269260304</v>
      </c>
      <c r="F28">
        <f>GT_Spot!P28</f>
        <v>0</v>
      </c>
      <c r="G28">
        <f>PPCL_NG!P28</f>
        <v>31.68</v>
      </c>
      <c r="H28">
        <f>PPCL_Spot!P28</f>
        <v>12.72717173961342</v>
      </c>
      <c r="I28">
        <f>Bawana_NG!P28</f>
        <v>93.39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950.71835448549587</v>
      </c>
      <c r="P28" s="77">
        <v>114.2255583637919</v>
      </c>
      <c r="Q28" s="77">
        <v>32.080000000000005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28.57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26.29</v>
      </c>
      <c r="AB28" s="117">
        <f>-STOA!N28</f>
        <v>-443.41</v>
      </c>
      <c r="AC28">
        <f t="shared" si="0"/>
        <v>16.241460394568445</v>
      </c>
      <c r="AD28">
        <f t="shared" si="1"/>
        <v>938.62238846359276</v>
      </c>
      <c r="AE28">
        <f>'IDT-1'!B28</f>
        <v>0</v>
      </c>
      <c r="AF28" s="26"/>
      <c r="AG28">
        <f t="shared" si="2"/>
        <v>938.62238846359276</v>
      </c>
      <c r="AI28" s="75">
        <f>PXIL!H28</f>
        <v>0</v>
      </c>
      <c r="AJ28" s="75">
        <f>PXIL!N28</f>
        <v>0</v>
      </c>
      <c r="AK28" s="75">
        <f>RTM_IEX!H28</f>
        <v>94.19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14.402764269260304</v>
      </c>
      <c r="F29">
        <f>GT_Spot!P29</f>
        <v>0</v>
      </c>
      <c r="G29">
        <f>PPCL_NG!P29</f>
        <v>31.68</v>
      </c>
      <c r="H29">
        <f>PPCL_Spot!P29</f>
        <v>12.72717173961342</v>
      </c>
      <c r="I29">
        <f>Bawana_NG!P29</f>
        <v>93.694039995086257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972.8213400637112</v>
      </c>
      <c r="P29" s="77">
        <v>114.2255583637919</v>
      </c>
      <c r="Q29" s="77">
        <v>32.08</v>
      </c>
      <c r="R29" s="80">
        <v>0</v>
      </c>
      <c r="S29" s="80">
        <v>0</v>
      </c>
      <c r="T29" s="78">
        <f>SUMPRODUCT(LTA!F29:AJ29,LTA!F$101:AJ$101,LTA!F$103:AJ$103)</f>
        <v>7.0000000000000007E-2</v>
      </c>
      <c r="U29" s="78">
        <f>SUMPRODUCT(LTA!F29:AJ29,LTA!F$102:AJ$102,LTA!F$103:AJ$103)</f>
        <v>28.46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26.29</v>
      </c>
      <c r="AB29" s="117">
        <f>-STOA!N29</f>
        <v>-443.41</v>
      </c>
      <c r="AC29">
        <f t="shared" si="0"/>
        <v>16.108466219613497</v>
      </c>
      <c r="AD29">
        <f t="shared" si="1"/>
        <v>923.64240821184922</v>
      </c>
      <c r="AE29">
        <f>'IDT-1'!B29</f>
        <v>0</v>
      </c>
      <c r="AF29" s="26"/>
      <c r="AG29">
        <f t="shared" si="2"/>
        <v>923.64240821184922</v>
      </c>
      <c r="AI29" s="75">
        <f>PXIL!H29</f>
        <v>0</v>
      </c>
      <c r="AJ29" s="75">
        <f>PXIL!N29</f>
        <v>0</v>
      </c>
      <c r="AK29" s="75">
        <f>RTM_IEX!H29</f>
        <v>56.71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14.402764269260304</v>
      </c>
      <c r="F30">
        <f>GT_Spot!P30</f>
        <v>0</v>
      </c>
      <c r="G30">
        <f>PPCL_NG!P30</f>
        <v>31.68</v>
      </c>
      <c r="H30">
        <f>PPCL_Spot!P30</f>
        <v>12.72717173961342</v>
      </c>
      <c r="I30">
        <f>Bawana_NG!P30</f>
        <v>93.39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1074.7728035921277</v>
      </c>
      <c r="P30" s="77">
        <v>114.2255583637919</v>
      </c>
      <c r="Q30" s="77">
        <v>32.080000000000005</v>
      </c>
      <c r="R30" s="80">
        <v>3.2744429347826092</v>
      </c>
      <c r="S30" s="80">
        <v>0</v>
      </c>
      <c r="T30" s="78">
        <f>SUMPRODUCT(LTA!F30:AJ30,LTA!F$101:AJ$101,LTA!F$103:AJ$103)</f>
        <v>0.14000000000000001</v>
      </c>
      <c r="U30" s="78">
        <f>SUMPRODUCT(LTA!F30:AJ30,LTA!F$102:AJ$102,LTA!F$103:AJ$103)</f>
        <v>28.339999999999996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26.29</v>
      </c>
      <c r="AB30" s="117">
        <f>-STOA!N30</f>
        <v>-443.41</v>
      </c>
      <c r="AC30">
        <f t="shared" si="0"/>
        <v>17.192026644532895</v>
      </c>
      <c r="AD30">
        <f t="shared" si="1"/>
        <v>1045.6907142550428</v>
      </c>
      <c r="AE30">
        <f>'IDT-1'!B30</f>
        <v>0</v>
      </c>
      <c r="AF30" s="26"/>
      <c r="AG30">
        <f t="shared" si="2"/>
        <v>1045.6907142550428</v>
      </c>
      <c r="AI30" s="75">
        <f>PXIL!H30</f>
        <v>0</v>
      </c>
      <c r="AJ30" s="75">
        <f>PXIL!N30</f>
        <v>0</v>
      </c>
      <c r="AK30" s="75">
        <f>RTM_IEX!H30</f>
        <v>74.97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14.402764269260304</v>
      </c>
      <c r="F31">
        <f>GT_Spot!P31</f>
        <v>0</v>
      </c>
      <c r="G31">
        <f>PPCL_NG!P31</f>
        <v>31.68</v>
      </c>
      <c r="H31">
        <f>PPCL_Spot!P31</f>
        <v>12.72717173961342</v>
      </c>
      <c r="I31">
        <f>Bawana_NG!P31</f>
        <v>93.39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1136.8601354914611</v>
      </c>
      <c r="P31" s="77">
        <v>114.2255583637919</v>
      </c>
      <c r="Q31" s="77">
        <v>32.080000000000005</v>
      </c>
      <c r="R31" s="80">
        <v>10.61</v>
      </c>
      <c r="S31" s="80">
        <v>0</v>
      </c>
      <c r="T31" s="78">
        <f>SUMPRODUCT(LTA!F31:AJ31,LTA!F$101:AJ$101,LTA!F$103:AJ$103)</f>
        <v>0.25</v>
      </c>
      <c r="U31" s="78">
        <f>SUMPRODUCT(LTA!F31:AJ31,LTA!F$102:AJ$102,LTA!F$103:AJ$103)</f>
        <v>28.35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25.389999999999997</v>
      </c>
      <c r="AB31" s="117">
        <f>-STOA!N31</f>
        <v>-443.41</v>
      </c>
      <c r="AC31">
        <f t="shared" si="0"/>
        <v>17.64384406742094</v>
      </c>
      <c r="AD31">
        <f t="shared" si="1"/>
        <v>1096.5817857967054</v>
      </c>
      <c r="AE31">
        <f>'IDT-1'!B31</f>
        <v>0</v>
      </c>
      <c r="AF31" s="26"/>
      <c r="AG31">
        <f t="shared" si="2"/>
        <v>1096.5817857967054</v>
      </c>
      <c r="AI31" s="75">
        <f>PXIL!H31</f>
        <v>0</v>
      </c>
      <c r="AJ31" s="75">
        <f>PXIL!N31</f>
        <v>0</v>
      </c>
      <c r="AK31" s="75">
        <f>RTM_IEX!H31</f>
        <v>57.67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14.402764269260304</v>
      </c>
      <c r="F32">
        <f>GT_Spot!P32</f>
        <v>0</v>
      </c>
      <c r="G32">
        <f>PPCL_NG!P32</f>
        <v>31.68</v>
      </c>
      <c r="H32">
        <f>PPCL_Spot!P32</f>
        <v>12.72717173961342</v>
      </c>
      <c r="I32">
        <f>Bawana_NG!P32</f>
        <v>93.39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1140.7868989717836</v>
      </c>
      <c r="P32" s="77">
        <v>114.2255583637919</v>
      </c>
      <c r="Q32" s="77">
        <v>32.080000000000005</v>
      </c>
      <c r="R32" s="80">
        <v>20.869999999999997</v>
      </c>
      <c r="S32" s="80">
        <v>0</v>
      </c>
      <c r="T32" s="78">
        <f>SUMPRODUCT(LTA!F32:AJ32,LTA!F$101:AJ$101,LTA!F$103:AJ$103)</f>
        <v>1.57</v>
      </c>
      <c r="U32" s="78">
        <f>SUMPRODUCT(LTA!F32:AJ32,LTA!F$102:AJ$102,LTA!F$103:AJ$103)</f>
        <v>28.36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25.389999999999997</v>
      </c>
      <c r="AB32" s="117">
        <f>-STOA!N32</f>
        <v>-443.41</v>
      </c>
      <c r="AC32">
        <f t="shared" si="0"/>
        <v>17.949527586047779</v>
      </c>
      <c r="AD32">
        <f t="shared" si="1"/>
        <v>1131.0128657584012</v>
      </c>
      <c r="AE32">
        <f>'IDT-1'!B32</f>
        <v>32</v>
      </c>
      <c r="AF32" s="26"/>
      <c r="AG32">
        <f t="shared" si="2"/>
        <v>1163.0128657584012</v>
      </c>
      <c r="AI32" s="75">
        <f>PXIL!H32</f>
        <v>0</v>
      </c>
      <c r="AJ32" s="75">
        <f>PXIL!N32</f>
        <v>0</v>
      </c>
      <c r="AK32" s="75">
        <f>RTM_IEX!H32</f>
        <v>76.89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14.402764269260304</v>
      </c>
      <c r="F33">
        <f>GT_Spot!P33</f>
        <v>0</v>
      </c>
      <c r="G33">
        <f>PPCL_NG!P33</f>
        <v>31.68</v>
      </c>
      <c r="H33">
        <f>PPCL_Spot!P33</f>
        <v>6.0612627630756402</v>
      </c>
      <c r="I33">
        <f>Bawana_NG!P33</f>
        <v>93.39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1141.1685056095903</v>
      </c>
      <c r="P33" s="77">
        <v>114.2255583637919</v>
      </c>
      <c r="Q33" s="77">
        <v>32.080000000000005</v>
      </c>
      <c r="R33" s="80">
        <v>37.5</v>
      </c>
      <c r="S33" s="80">
        <v>0</v>
      </c>
      <c r="T33" s="78">
        <f>SUMPRODUCT(LTA!F33:AJ33,LTA!F$101:AJ$101,LTA!F$103:AJ$103)</f>
        <v>4.4399999999999995</v>
      </c>
      <c r="U33" s="78">
        <f>SUMPRODUCT(LTA!F33:AJ33,LTA!F$102:AJ$102,LTA!F$103:AJ$103)</f>
        <v>28.560000000000002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124.38000000000001</v>
      </c>
      <c r="AB33" s="117">
        <f>-STOA!N33</f>
        <v>-443.41</v>
      </c>
      <c r="AC33">
        <f t="shared" si="0"/>
        <v>19.150073725466946</v>
      </c>
      <c r="AD33">
        <f t="shared" si="1"/>
        <v>1266.2380172802511</v>
      </c>
      <c r="AE33">
        <f>'IDT-1'!B33</f>
        <v>0</v>
      </c>
      <c r="AF33" s="26"/>
      <c r="AG33">
        <f t="shared" si="2"/>
        <v>1266.2380172802511</v>
      </c>
      <c r="AI33" s="75">
        <f>PXIL!H33</f>
        <v>0</v>
      </c>
      <c r="AJ33" s="75">
        <f>PXIL!N33</f>
        <v>0</v>
      </c>
      <c r="AK33" s="75">
        <f>RTM_IEX!H33</f>
        <v>100.91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14.402764269260304</v>
      </c>
      <c r="F34">
        <f>GT_Spot!P34</f>
        <v>0</v>
      </c>
      <c r="G34">
        <f>PPCL_NG!P34</f>
        <v>31.68</v>
      </c>
      <c r="H34">
        <f>PPCL_Spot!P34</f>
        <v>3.79</v>
      </c>
      <c r="I34">
        <f>Bawana_NG!P34</f>
        <v>93.39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1141.1685056095903</v>
      </c>
      <c r="P34" s="77">
        <v>114.2255583637919</v>
      </c>
      <c r="Q34" s="77">
        <v>32.080000000000005</v>
      </c>
      <c r="R34" s="80">
        <v>37.5</v>
      </c>
      <c r="S34" s="80">
        <v>0</v>
      </c>
      <c r="T34" s="78">
        <f>SUMPRODUCT(LTA!F34:AJ34,LTA!F$101:AJ$101,LTA!F$103:AJ$103)</f>
        <v>15.75</v>
      </c>
      <c r="U34" s="78">
        <f>SUMPRODUCT(LTA!F34:AJ34,LTA!F$102:AJ$102,LTA!F$103:AJ$103)</f>
        <v>25.54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124.38000000000001</v>
      </c>
      <c r="AB34" s="117">
        <f>-STOA!N34</f>
        <v>-443.41</v>
      </c>
      <c r="AC34">
        <f t="shared" si="0"/>
        <v>19.025454613151879</v>
      </c>
      <c r="AD34">
        <f t="shared" si="1"/>
        <v>1252.2013736294905</v>
      </c>
      <c r="AE34">
        <f>'IDT-1'!B34</f>
        <v>62</v>
      </c>
      <c r="AF34" s="26"/>
      <c r="AG34">
        <f t="shared" si="2"/>
        <v>1314.2013736294905</v>
      </c>
      <c r="AI34" s="75">
        <f>PXIL!H34</f>
        <v>0</v>
      </c>
      <c r="AJ34" s="75">
        <f>PXIL!N34</f>
        <v>0</v>
      </c>
      <c r="AK34" s="75">
        <f>RTM_IEX!H34</f>
        <v>80.73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13.748778565799844</v>
      </c>
      <c r="F35">
        <f>GT_Spot!P35</f>
        <v>0</v>
      </c>
      <c r="G35">
        <f>PPCL_NG!P35</f>
        <v>31.68</v>
      </c>
      <c r="H35">
        <f>PPCL_Spot!P35</f>
        <v>12.73</v>
      </c>
      <c r="I35">
        <f>Bawana_NG!P35</f>
        <v>93.39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1141.1685056095903</v>
      </c>
      <c r="P35" s="77">
        <v>114.2255583637919</v>
      </c>
      <c r="Q35" s="77">
        <v>32.080000000000005</v>
      </c>
      <c r="R35" s="80">
        <v>37.999999999999993</v>
      </c>
      <c r="S35" s="80">
        <v>0</v>
      </c>
      <c r="T35" s="78">
        <f>SUMPRODUCT(LTA!F35:AJ35,LTA!F$101:AJ$101,LTA!F$103:AJ$103)</f>
        <v>33.700000000000003</v>
      </c>
      <c r="U35" s="78">
        <f>SUMPRODUCT(LTA!F35:AJ35,LTA!F$102:AJ$102,LTA!F$103:AJ$103)</f>
        <v>25.619999999999997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144.56</v>
      </c>
      <c r="AB35" s="117">
        <f>-STOA!N35</f>
        <v>-443.41</v>
      </c>
      <c r="AC35">
        <f t="shared" si="0"/>
        <v>20.14099553896143</v>
      </c>
      <c r="AD35">
        <f t="shared" si="1"/>
        <v>1377.8518470002202</v>
      </c>
      <c r="AE35">
        <f>'IDT-1'!B35</f>
        <v>56</v>
      </c>
      <c r="AF35" s="26"/>
      <c r="AG35">
        <f t="shared" si="2"/>
        <v>1433.8518470002202</v>
      </c>
      <c r="AI35" s="75">
        <f>PXIL!H35</f>
        <v>0</v>
      </c>
      <c r="AJ35" s="75">
        <f>PXIL!N35</f>
        <v>0</v>
      </c>
      <c r="AK35" s="75">
        <f>RTM_IEX!H35</f>
        <v>160.5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13.748778565799844</v>
      </c>
      <c r="F36">
        <f>GT_Spot!P36</f>
        <v>0</v>
      </c>
      <c r="G36">
        <f>PPCL_NG!P36</f>
        <v>31.68</v>
      </c>
      <c r="H36">
        <f>PPCL_Spot!P36</f>
        <v>12.73</v>
      </c>
      <c r="I36">
        <f>Bawana_NG!P36</f>
        <v>93.39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1132.2152093815903</v>
      </c>
      <c r="P36" s="77">
        <v>114.2255583637919</v>
      </c>
      <c r="Q36" s="77">
        <v>32.080000000000005</v>
      </c>
      <c r="R36" s="80">
        <v>37.999999999999993</v>
      </c>
      <c r="S36" s="80">
        <v>0</v>
      </c>
      <c r="T36" s="78">
        <f>SUMPRODUCT(LTA!F36:AJ36,LTA!F$101:AJ$101,LTA!F$103:AJ$103)</f>
        <v>61.73</v>
      </c>
      <c r="U36" s="78">
        <f>SUMPRODUCT(LTA!F36:AJ36,LTA!F$102:AJ$102,LTA!F$103:AJ$103)</f>
        <v>25.61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164.75</v>
      </c>
      <c r="AB36" s="117">
        <f>-STOA!N36</f>
        <v>-443.41</v>
      </c>
      <c r="AC36">
        <f t="shared" si="0"/>
        <v>20.055166532155027</v>
      </c>
      <c r="AD36">
        <f t="shared" si="1"/>
        <v>1368.1843797790268</v>
      </c>
      <c r="AE36">
        <f>'IDT-1'!B36</f>
        <v>83</v>
      </c>
      <c r="AF36" s="26"/>
      <c r="AG36">
        <f t="shared" si="2"/>
        <v>1451.1843797790268</v>
      </c>
      <c r="AI36" s="75">
        <f>PXIL!H36</f>
        <v>0</v>
      </c>
      <c r="AJ36" s="75">
        <f>PXIL!N36</f>
        <v>0</v>
      </c>
      <c r="AK36" s="75">
        <f>RTM_IEX!H36</f>
        <v>111.49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13.748778565799844</v>
      </c>
      <c r="F37">
        <f>GT_Spot!P37</f>
        <v>0</v>
      </c>
      <c r="G37">
        <f>PPCL_NG!P37</f>
        <v>31.68</v>
      </c>
      <c r="H37">
        <f>PPCL_Spot!P37</f>
        <v>12.73</v>
      </c>
      <c r="I37">
        <f>Bawana_NG!P37</f>
        <v>93.39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1056.5719629267949</v>
      </c>
      <c r="P37" s="77">
        <v>114.2255583637919</v>
      </c>
      <c r="Q37" s="77">
        <v>32.080000000000005</v>
      </c>
      <c r="R37" s="80">
        <v>37.999999999999993</v>
      </c>
      <c r="S37" s="80">
        <v>0</v>
      </c>
      <c r="T37" s="78">
        <f>SUMPRODUCT(LTA!F37:AJ37,LTA!F$101:AJ$101,LTA!F$103:AJ$103)</f>
        <v>91.56</v>
      </c>
      <c r="U37" s="78">
        <f>SUMPRODUCT(LTA!F37:AJ37,LTA!F$102:AJ$102,LTA!F$103:AJ$103)</f>
        <v>25.77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13.26</v>
      </c>
      <c r="Z37" s="75">
        <f>IEX!N37</f>
        <v>0</v>
      </c>
      <c r="AA37" s="117">
        <f>STOA!H37</f>
        <v>169.07</v>
      </c>
      <c r="AB37" s="117">
        <f>-STOA!N37</f>
        <v>-443.41</v>
      </c>
      <c r="AC37">
        <f t="shared" si="0"/>
        <v>20.774009963352828</v>
      </c>
      <c r="AD37">
        <f t="shared" si="1"/>
        <v>1449.1522898930336</v>
      </c>
      <c r="AE37">
        <f>'IDT-1'!B37</f>
        <v>123.06699999999999</v>
      </c>
      <c r="AF37" s="26"/>
      <c r="AG37">
        <f t="shared" si="2"/>
        <v>1572.2192898930336</v>
      </c>
      <c r="AI37" s="75">
        <f>PXIL!H37</f>
        <v>0</v>
      </c>
      <c r="AJ37" s="75">
        <f>PXIL!N37</f>
        <v>0</v>
      </c>
      <c r="AK37" s="75">
        <f>RTM_IEX!H37</f>
        <v>182.61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38.64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13.748778565799844</v>
      </c>
      <c r="F38">
        <f>GT_Spot!P38</f>
        <v>0</v>
      </c>
      <c r="G38">
        <f>PPCL_NG!P38</f>
        <v>31.68</v>
      </c>
      <c r="H38">
        <f>PPCL_Spot!P38</f>
        <v>12.73</v>
      </c>
      <c r="I38">
        <f>Bawana_NG!P38</f>
        <v>93.39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1013.3829229738426</v>
      </c>
      <c r="P38" s="77">
        <v>114.2255583637919</v>
      </c>
      <c r="Q38" s="77">
        <v>32.080000000000005</v>
      </c>
      <c r="R38" s="80">
        <v>37.999999999999993</v>
      </c>
      <c r="S38" s="80">
        <v>0</v>
      </c>
      <c r="T38" s="78">
        <f>SUMPRODUCT(LTA!F38:AJ38,LTA!F$101:AJ$101,LTA!F$103:AJ$103)</f>
        <v>119.94</v>
      </c>
      <c r="U38" s="78">
        <f>SUMPRODUCT(LTA!F38:AJ38,LTA!F$102:AJ$102,LTA!F$103:AJ$103)</f>
        <v>26.19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40.75</v>
      </c>
      <c r="Z38" s="75">
        <f>IEX!N38</f>
        <v>0</v>
      </c>
      <c r="AA38" s="117">
        <f>STOA!H38</f>
        <v>182.82</v>
      </c>
      <c r="AB38" s="117">
        <f>-STOA!N38</f>
        <v>-443.41</v>
      </c>
      <c r="AC38">
        <f t="shared" si="0"/>
        <v>21.351914411766852</v>
      </c>
      <c r="AD38">
        <f t="shared" si="1"/>
        <v>1514.2453454916676</v>
      </c>
      <c r="AE38">
        <f>'IDT-1'!B38</f>
        <v>76.323999999999998</v>
      </c>
      <c r="AF38" s="26"/>
      <c r="AG38">
        <f t="shared" si="2"/>
        <v>1590.5693454916677</v>
      </c>
      <c r="AI38" s="75">
        <f>PXIL!H38</f>
        <v>0</v>
      </c>
      <c r="AJ38" s="75">
        <f>PXIL!N38</f>
        <v>0</v>
      </c>
      <c r="AK38" s="75">
        <f>RTM_IEX!H38</f>
        <v>168.19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91.88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13.748778565799844</v>
      </c>
      <c r="F39">
        <f>GT_Spot!P39</f>
        <v>0</v>
      </c>
      <c r="G39">
        <f>PPCL_NG!P39</f>
        <v>31.68</v>
      </c>
      <c r="H39">
        <f>PPCL_Spot!P39</f>
        <v>12.73</v>
      </c>
      <c r="I39">
        <f>Bawana_NG!P39</f>
        <v>93.39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978.80077737727765</v>
      </c>
      <c r="P39" s="77">
        <v>114.2255583637919</v>
      </c>
      <c r="Q39" s="77">
        <v>32.080000000000005</v>
      </c>
      <c r="R39" s="80">
        <v>37.999999999999993</v>
      </c>
      <c r="S39" s="80">
        <v>0</v>
      </c>
      <c r="T39" s="78">
        <f>SUMPRODUCT(LTA!F39:AJ39,LTA!F$101:AJ$101,LTA!F$103:AJ$103)</f>
        <v>147.69</v>
      </c>
      <c r="U39" s="78">
        <f>SUMPRODUCT(LTA!F39:AJ39,LTA!F$102:AJ$102,LTA!F$103:AJ$103)</f>
        <v>26.97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203.75</v>
      </c>
      <c r="Z39" s="75">
        <f>IEX!N39</f>
        <v>0</v>
      </c>
      <c r="AA39" s="117">
        <f>STOA!H39</f>
        <v>235.76999999999998</v>
      </c>
      <c r="AB39" s="117">
        <f>-STOA!N39</f>
        <v>-443.41</v>
      </c>
      <c r="AC39">
        <f t="shared" si="0"/>
        <v>22.70348753051708</v>
      </c>
      <c r="AD39">
        <f t="shared" si="1"/>
        <v>1666.4816267763522</v>
      </c>
      <c r="AE39">
        <f>'IDT-1'!B39</f>
        <v>0</v>
      </c>
      <c r="AF39" s="26"/>
      <c r="AG39">
        <f t="shared" si="2"/>
        <v>1666.4816267763522</v>
      </c>
      <c r="AI39" s="75">
        <f>PXIL!H39</f>
        <v>0</v>
      </c>
      <c r="AJ39" s="75">
        <f>PXIL!N39</f>
        <v>0</v>
      </c>
      <c r="AK39" s="75">
        <f>RTM_IEX!H39</f>
        <v>203.76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13.748778565799844</v>
      </c>
      <c r="F40">
        <f>GT_Spot!P40</f>
        <v>0</v>
      </c>
      <c r="G40">
        <f>PPCL_NG!P40</f>
        <v>31.68</v>
      </c>
      <c r="H40">
        <f>PPCL_Spot!P40</f>
        <v>13.58282975619921</v>
      </c>
      <c r="I40">
        <f>Bawana_NG!P40</f>
        <v>93.39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958.77008518120783</v>
      </c>
      <c r="P40" s="77">
        <v>114.2255583637919</v>
      </c>
      <c r="Q40" s="77">
        <v>32.080000000000005</v>
      </c>
      <c r="R40" s="80">
        <v>37.999999999999993</v>
      </c>
      <c r="S40" s="80">
        <v>0</v>
      </c>
      <c r="T40" s="78">
        <f>SUMPRODUCT(LTA!F40:AJ40,LTA!F$101:AJ$101,LTA!F$103:AJ$103)</f>
        <v>179.48</v>
      </c>
      <c r="U40" s="78">
        <f>SUMPRODUCT(LTA!F40:AJ40,LTA!F$102:AJ$102,LTA!F$103:AJ$103)</f>
        <v>31.1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228.73</v>
      </c>
      <c r="Z40" s="75">
        <f>IEX!N40</f>
        <v>0</v>
      </c>
      <c r="AA40" s="117">
        <f>STOA!H40</f>
        <v>248.94</v>
      </c>
      <c r="AB40" s="117">
        <f>-STOA!N40</f>
        <v>-443.41</v>
      </c>
      <c r="AC40">
        <f t="shared" si="0"/>
        <v>23.042658341046216</v>
      </c>
      <c r="AD40">
        <f t="shared" si="1"/>
        <v>1704.6845935259523</v>
      </c>
      <c r="AE40">
        <f>'IDT-1'!B40</f>
        <v>0</v>
      </c>
      <c r="AF40" s="26"/>
      <c r="AG40">
        <f t="shared" si="2"/>
        <v>1704.6845935259523</v>
      </c>
      <c r="AI40" s="75">
        <f>PXIL!H40</f>
        <v>0</v>
      </c>
      <c r="AJ40" s="75">
        <f>PXIL!N40</f>
        <v>0</v>
      </c>
      <c r="AK40" s="75">
        <f>RTM_IEX!H40</f>
        <v>187.41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13.748778565799844</v>
      </c>
      <c r="F41">
        <f>GT_Spot!P41</f>
        <v>0</v>
      </c>
      <c r="G41">
        <f>PPCL_NG!P41</f>
        <v>31.68</v>
      </c>
      <c r="H41">
        <f>PPCL_Spot!P41</f>
        <v>11.877172101880504</v>
      </c>
      <c r="I41">
        <f>Bawana_NG!P41</f>
        <v>93.39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963.80891566360788</v>
      </c>
      <c r="P41" s="77">
        <v>114.2255583637919</v>
      </c>
      <c r="Q41" s="77">
        <v>32.080000000000005</v>
      </c>
      <c r="R41" s="80">
        <v>37.999999999999993</v>
      </c>
      <c r="S41" s="80">
        <v>0</v>
      </c>
      <c r="T41" s="78">
        <f>SUMPRODUCT(LTA!F41:AJ41,LTA!F$101:AJ$101,LTA!F$103:AJ$103)</f>
        <v>207.98000000000002</v>
      </c>
      <c r="U41" s="78">
        <f>SUMPRODUCT(LTA!F41:AJ41,LTA!F$102:AJ$102,LTA!F$103:AJ$103)</f>
        <v>31.270000000000003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229.7</v>
      </c>
      <c r="Z41" s="75">
        <f>IEX!N41</f>
        <v>0</v>
      </c>
      <c r="AA41" s="117">
        <f>STOA!H41</f>
        <v>266.03999999999996</v>
      </c>
      <c r="AB41" s="117">
        <f>-STOA!N41</f>
        <v>-443.41</v>
      </c>
      <c r="AC41">
        <f t="shared" si="0"/>
        <v>22.848998261933335</v>
      </c>
      <c r="AD41">
        <f t="shared" si="1"/>
        <v>1682.8714264331466</v>
      </c>
      <c r="AE41">
        <f>'IDT-1'!B41</f>
        <v>0</v>
      </c>
      <c r="AF41" s="26"/>
      <c r="AG41">
        <f t="shared" si="2"/>
        <v>1682.8714264331466</v>
      </c>
      <c r="AI41" s="75">
        <f>PXIL!H41</f>
        <v>0</v>
      </c>
      <c r="AJ41" s="75">
        <f>PXIL!N41</f>
        <v>0</v>
      </c>
      <c r="AK41" s="75">
        <f>RTM_IEX!H41</f>
        <v>115.33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13.748778565799844</v>
      </c>
      <c r="F42">
        <f>GT_Spot!P42</f>
        <v>0</v>
      </c>
      <c r="G42">
        <f>PPCL_NG!P42</f>
        <v>31.68</v>
      </c>
      <c r="H42">
        <f>PPCL_Spot!P42</f>
        <v>12.73</v>
      </c>
      <c r="I42">
        <f>Bawana_NG!P42</f>
        <v>93.39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957.26140255297287</v>
      </c>
      <c r="P42" s="77">
        <v>114.2255583637919</v>
      </c>
      <c r="Q42" s="77">
        <v>32.080000000000005</v>
      </c>
      <c r="R42" s="80">
        <v>37.999999999999993</v>
      </c>
      <c r="S42" s="80">
        <v>0</v>
      </c>
      <c r="T42" s="78">
        <f>SUMPRODUCT(LTA!F42:AJ42,LTA!F$101:AJ$101,LTA!F$103:AJ$103)</f>
        <v>230.84</v>
      </c>
      <c r="U42" s="78">
        <f>SUMPRODUCT(LTA!F42:AJ42,LTA!F$102:AJ$102,LTA!F$103:AJ$103)</f>
        <v>31.36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227.78</v>
      </c>
      <c r="Z42" s="75">
        <f>IEX!N42</f>
        <v>0</v>
      </c>
      <c r="AA42" s="117">
        <f>STOA!H42</f>
        <v>277.19</v>
      </c>
      <c r="AB42" s="117">
        <f>-STOA!N42</f>
        <v>-443.41</v>
      </c>
      <c r="AC42">
        <f t="shared" si="0"/>
        <v>23.462669032063193</v>
      </c>
      <c r="AD42">
        <f t="shared" si="1"/>
        <v>1751.9930704505009</v>
      </c>
      <c r="AE42">
        <f>'IDT-1'!B42</f>
        <v>0</v>
      </c>
      <c r="AF42" s="26"/>
      <c r="AG42">
        <f t="shared" si="2"/>
        <v>1751.9930704505009</v>
      </c>
      <c r="AI42" s="75">
        <f>PXIL!H42</f>
        <v>0</v>
      </c>
      <c r="AJ42" s="75">
        <f>PXIL!N42</f>
        <v>0</v>
      </c>
      <c r="AK42" s="75">
        <f>RTM_IEX!H42</f>
        <v>158.58000000000001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13.748778565799844</v>
      </c>
      <c r="F43">
        <f>GT_Spot!P43</f>
        <v>0</v>
      </c>
      <c r="G43">
        <f>PPCL_NG!P43</f>
        <v>31.68</v>
      </c>
      <c r="H43">
        <f>PPCL_Spot!P43</f>
        <v>12.73</v>
      </c>
      <c r="I43">
        <f>Bawana_NG!P43</f>
        <v>93.39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939.38655391111263</v>
      </c>
      <c r="P43" s="77">
        <v>114.2255583637919</v>
      </c>
      <c r="Q43" s="77">
        <v>32.080000000000005</v>
      </c>
      <c r="R43" s="80">
        <v>37.999999999999993</v>
      </c>
      <c r="S43" s="80">
        <v>0</v>
      </c>
      <c r="T43" s="78">
        <f>SUMPRODUCT(LTA!F43:AJ43,LTA!F$101:AJ$101,LTA!F$103:AJ$103)</f>
        <v>251.84999999999997</v>
      </c>
      <c r="U43" s="78">
        <f>SUMPRODUCT(LTA!F43:AJ43,LTA!F$102:AJ$102,LTA!F$103:AJ$103)</f>
        <v>31.53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198.95</v>
      </c>
      <c r="Z43" s="75">
        <f>IEX!N43</f>
        <v>0</v>
      </c>
      <c r="AA43" s="117">
        <f>STOA!H43</f>
        <v>290.38000000000005</v>
      </c>
      <c r="AB43" s="117">
        <f>-STOA!N43</f>
        <v>-443.41</v>
      </c>
      <c r="AC43">
        <f t="shared" si="0"/>
        <v>22.878746364014823</v>
      </c>
      <c r="AD43">
        <f t="shared" si="1"/>
        <v>1686.2221444766892</v>
      </c>
      <c r="AE43">
        <f>'IDT-1'!B43</f>
        <v>0</v>
      </c>
      <c r="AF43" s="26"/>
      <c r="AG43">
        <f t="shared" si="2"/>
        <v>1686.2221444766892</v>
      </c>
      <c r="AI43" s="75">
        <f>PXIL!H43</f>
        <v>0</v>
      </c>
      <c r="AJ43" s="75">
        <f>PXIL!N43</f>
        <v>0</v>
      </c>
      <c r="AK43" s="75">
        <f>RTM_IEX!H43</f>
        <v>104.56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13.748778565799844</v>
      </c>
      <c r="F44">
        <f>GT_Spot!P44</f>
        <v>0</v>
      </c>
      <c r="G44">
        <f>PPCL_NG!P44</f>
        <v>31.68</v>
      </c>
      <c r="H44">
        <f>PPCL_Spot!P44</f>
        <v>12.73</v>
      </c>
      <c r="I44">
        <f>Bawana_NG!P44</f>
        <v>93.39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934.7755371687125</v>
      </c>
      <c r="P44" s="77">
        <v>114.2255583637919</v>
      </c>
      <c r="Q44" s="77">
        <v>32.080000000000005</v>
      </c>
      <c r="R44" s="80">
        <v>37.999999999999993</v>
      </c>
      <c r="S44" s="80">
        <v>0</v>
      </c>
      <c r="T44" s="78">
        <f>SUMPRODUCT(LTA!F44:AJ44,LTA!F$101:AJ$101,LTA!F$103:AJ$103)</f>
        <v>270.76</v>
      </c>
      <c r="U44" s="78">
        <f>SUMPRODUCT(LTA!F44:AJ44,LTA!F$102:AJ$102,LTA!F$103:AJ$103)</f>
        <v>40.450000000000003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170.12</v>
      </c>
      <c r="Z44" s="75">
        <f>IEX!N44</f>
        <v>0</v>
      </c>
      <c r="AA44" s="117">
        <f>STOA!H44</f>
        <v>303.35000000000002</v>
      </c>
      <c r="AB44" s="117">
        <f>-STOA!N44</f>
        <v>-443.41</v>
      </c>
      <c r="AC44">
        <f t="shared" si="0"/>
        <v>23.122849416681703</v>
      </c>
      <c r="AD44">
        <f t="shared" si="1"/>
        <v>1713.7170246816224</v>
      </c>
      <c r="AE44">
        <f>'IDT-1'!B44</f>
        <v>0</v>
      </c>
      <c r="AF44" s="26"/>
      <c r="AG44">
        <f t="shared" si="2"/>
        <v>1713.7170246816224</v>
      </c>
      <c r="AI44" s="75">
        <f>PXIL!H44</f>
        <v>0</v>
      </c>
      <c r="AJ44" s="75">
        <f>PXIL!N44</f>
        <v>0</v>
      </c>
      <c r="AK44" s="75">
        <f>RTM_IEX!H44</f>
        <v>124.94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13.748778565799844</v>
      </c>
      <c r="F45">
        <f>GT_Spot!P45</f>
        <v>0</v>
      </c>
      <c r="G45">
        <f>PPCL_NG!P45</f>
        <v>31.68</v>
      </c>
      <c r="H45">
        <f>PPCL_Spot!P45</f>
        <v>12.73</v>
      </c>
      <c r="I45">
        <f>Bawana_NG!P45</f>
        <v>93.39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924.61849753744275</v>
      </c>
      <c r="P45" s="77">
        <v>114.2255583637919</v>
      </c>
      <c r="Q45" s="77">
        <v>32.080000000000005</v>
      </c>
      <c r="R45" s="80">
        <v>37.999999999999993</v>
      </c>
      <c r="S45" s="80">
        <v>0</v>
      </c>
      <c r="T45" s="78">
        <f>SUMPRODUCT(LTA!F45:AJ45,LTA!F$101:AJ$101,LTA!F$103:AJ$103)</f>
        <v>285.36</v>
      </c>
      <c r="U45" s="78">
        <f>SUMPRODUCT(LTA!F45:AJ45,LTA!F$102:AJ$102,LTA!F$103:AJ$103)</f>
        <v>40.409999999999997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201.94</v>
      </c>
      <c r="Z45" s="75">
        <f>IEX!N45</f>
        <v>0</v>
      </c>
      <c r="AA45" s="117">
        <f>STOA!H45</f>
        <v>277.31000000000006</v>
      </c>
      <c r="AB45" s="117">
        <f>-STOA!N45</f>
        <v>-443.41</v>
      </c>
      <c r="AC45">
        <f t="shared" si="0"/>
        <v>22.281243467926533</v>
      </c>
      <c r="AD45">
        <f t="shared" si="1"/>
        <v>1618.921590999108</v>
      </c>
      <c r="AE45">
        <f>'IDT-1'!B45</f>
        <v>0</v>
      </c>
      <c r="AF45" s="26"/>
      <c r="AG45">
        <f t="shared" si="2"/>
        <v>1618.921590999108</v>
      </c>
      <c r="AI45" s="75">
        <f>PXIL!H45</f>
        <v>0</v>
      </c>
      <c r="AJ45" s="75">
        <f>PXIL!N45</f>
        <v>0</v>
      </c>
      <c r="AK45" s="75">
        <f>RTM_IEX!H45</f>
        <v>9.61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9.51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13.748778565799844</v>
      </c>
      <c r="F46">
        <f>GT_Spot!P46</f>
        <v>0</v>
      </c>
      <c r="G46">
        <f>PPCL_NG!P46</f>
        <v>31.68</v>
      </c>
      <c r="H46">
        <f>PPCL_Spot!P46</f>
        <v>12.73</v>
      </c>
      <c r="I46">
        <f>Bawana_NG!P46</f>
        <v>93.39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914.28711519414117</v>
      </c>
      <c r="P46" s="77">
        <v>114.2255583637919</v>
      </c>
      <c r="Q46" s="77">
        <v>32.080000000000005</v>
      </c>
      <c r="R46" s="80">
        <v>37.999999999999993</v>
      </c>
      <c r="S46" s="80">
        <v>0</v>
      </c>
      <c r="T46" s="78">
        <f>SUMPRODUCT(LTA!F46:AJ46,LTA!F$101:AJ$101,LTA!F$103:AJ$103)</f>
        <v>298.58999999999997</v>
      </c>
      <c r="U46" s="78">
        <f>SUMPRODUCT(LTA!F46:AJ46,LTA!F$102:AJ$102,LTA!F$103:AJ$103)</f>
        <v>40.510000000000005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181.66</v>
      </c>
      <c r="Z46" s="75">
        <f>IEX!N46</f>
        <v>0</v>
      </c>
      <c r="AA46" s="117">
        <f>STOA!H46</f>
        <v>292.88000000000005</v>
      </c>
      <c r="AB46" s="117">
        <f>-STOA!N46</f>
        <v>-443.41</v>
      </c>
      <c r="AC46">
        <f t="shared" si="0"/>
        <v>22.444559303305478</v>
      </c>
      <c r="AD46">
        <f t="shared" si="1"/>
        <v>1637.3168928204273</v>
      </c>
      <c r="AE46">
        <f>'IDT-1'!B46</f>
        <v>0</v>
      </c>
      <c r="AF46" s="26"/>
      <c r="AG46">
        <f t="shared" si="2"/>
        <v>1637.3168928204273</v>
      </c>
      <c r="AI46" s="75">
        <f>PXIL!H46</f>
        <v>0</v>
      </c>
      <c r="AJ46" s="75">
        <f>PXIL!N46</f>
        <v>0</v>
      </c>
      <c r="AK46" s="75">
        <f>RTM_IEX!H46</f>
        <v>28.83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10.56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13.748778565799844</v>
      </c>
      <c r="F47">
        <f>GT_Spot!P47</f>
        <v>0</v>
      </c>
      <c r="G47">
        <f>PPCL_NG!P47</f>
        <v>31.68</v>
      </c>
      <c r="H47">
        <f>PPCL_Spot!P47</f>
        <v>13.58282975619921</v>
      </c>
      <c r="I47">
        <f>Bawana_NG!P47</f>
        <v>93.39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911.31247116826876</v>
      </c>
      <c r="P47" s="77">
        <v>114.2255583637919</v>
      </c>
      <c r="Q47" s="77">
        <v>32.080000000000005</v>
      </c>
      <c r="R47" s="80">
        <v>37.999999999999993</v>
      </c>
      <c r="S47" s="80">
        <v>0</v>
      </c>
      <c r="T47" s="78">
        <f>SUMPRODUCT(LTA!F47:AJ47,LTA!F$101:AJ$101,LTA!F$103:AJ$103)</f>
        <v>309.85000000000002</v>
      </c>
      <c r="U47" s="78">
        <f>SUMPRODUCT(LTA!F47:AJ47,LTA!F$102:AJ$102,LTA!F$103:AJ$103)</f>
        <v>40.71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166.66</v>
      </c>
      <c r="Z47" s="75">
        <f>IEX!N47</f>
        <v>0</v>
      </c>
      <c r="AA47" s="117">
        <f>STOA!H47</f>
        <v>259.05</v>
      </c>
      <c r="AB47" s="117">
        <f>-STOA!N47</f>
        <v>-443.41</v>
      </c>
      <c r="AC47">
        <f t="shared" si="0"/>
        <v>22.474375337732354</v>
      </c>
      <c r="AD47">
        <f t="shared" si="1"/>
        <v>1640.6752625163269</v>
      </c>
      <c r="AE47">
        <f>'IDT-1'!B47</f>
        <v>0</v>
      </c>
      <c r="AF47" s="26"/>
      <c r="AG47">
        <f t="shared" si="2"/>
        <v>1640.6752625163269</v>
      </c>
      <c r="AI47" s="75">
        <f>PXIL!H47</f>
        <v>0</v>
      </c>
      <c r="AJ47" s="75">
        <f>PXIL!N47</f>
        <v>0</v>
      </c>
      <c r="AK47" s="75">
        <f>RTM_IEX!H47</f>
        <v>41.33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40.94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13.748778565799844</v>
      </c>
      <c r="F48">
        <f>GT_Spot!P48</f>
        <v>0</v>
      </c>
      <c r="G48">
        <f>PPCL_NG!P48</f>
        <v>31.68</v>
      </c>
      <c r="H48">
        <f>PPCL_Spot!P48</f>
        <v>11.877172101880504</v>
      </c>
      <c r="I48">
        <f>Bawana_NG!P48</f>
        <v>93.39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911.49373490564244</v>
      </c>
      <c r="P48" s="77">
        <v>114.2255583637919</v>
      </c>
      <c r="Q48" s="77">
        <v>32.080000000000005</v>
      </c>
      <c r="R48" s="80">
        <v>37.999999999999993</v>
      </c>
      <c r="S48" s="80">
        <v>0</v>
      </c>
      <c r="T48" s="78">
        <f>SUMPRODUCT(LTA!F48:AJ48,LTA!F$101:AJ$101,LTA!F$103:AJ$103)</f>
        <v>316.3</v>
      </c>
      <c r="U48" s="78">
        <f>SUMPRODUCT(LTA!F48:AJ48,LTA!F$102:AJ$102,LTA!F$103:AJ$103)</f>
        <v>40.75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131.28</v>
      </c>
      <c r="Z48" s="75">
        <f>IEX!N48</f>
        <v>0</v>
      </c>
      <c r="AA48" s="117">
        <f>STOA!H48</f>
        <v>265.2</v>
      </c>
      <c r="AB48" s="117">
        <f>-STOA!N48</f>
        <v>-443.41</v>
      </c>
      <c r="AC48">
        <f t="shared" si="0"/>
        <v>22.259176671263237</v>
      </c>
      <c r="AD48">
        <f t="shared" si="1"/>
        <v>1616.4360672658511</v>
      </c>
      <c r="AE48">
        <f>'IDT-1'!B48</f>
        <v>0</v>
      </c>
      <c r="AF48" s="26"/>
      <c r="AG48">
        <f t="shared" si="2"/>
        <v>1616.4360672658511</v>
      </c>
      <c r="AI48" s="75">
        <f>PXIL!H48</f>
        <v>0</v>
      </c>
      <c r="AJ48" s="75">
        <f>PXIL!N48</f>
        <v>0</v>
      </c>
      <c r="AK48" s="75">
        <f>RTM_IEX!H48</f>
        <v>31.72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50.36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13.748778565799844</v>
      </c>
      <c r="F49">
        <f>GT_Spot!P49</f>
        <v>0</v>
      </c>
      <c r="G49">
        <f>PPCL_NG!P49</f>
        <v>31.68</v>
      </c>
      <c r="H49">
        <f>PPCL_Spot!P49</f>
        <v>12.73</v>
      </c>
      <c r="I49">
        <f>Bawana_NG!P49</f>
        <v>93.39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913.52499383572092</v>
      </c>
      <c r="P49" s="77">
        <v>114.2255583637919</v>
      </c>
      <c r="Q49" s="77">
        <v>32.080000000000005</v>
      </c>
      <c r="R49" s="80">
        <v>37.999999999999993</v>
      </c>
      <c r="S49" s="80">
        <v>0</v>
      </c>
      <c r="T49" s="78">
        <f>SUMPRODUCT(LTA!F49:AJ49,LTA!F$101:AJ$101,LTA!F$103:AJ$103)</f>
        <v>319.49</v>
      </c>
      <c r="U49" s="78">
        <f>SUMPRODUCT(LTA!F49:AJ49,LTA!F$102:AJ$102,LTA!F$103:AJ$103)</f>
        <v>40.69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147.05000000000001</v>
      </c>
      <c r="Z49" s="75">
        <f>IEX!N49</f>
        <v>0</v>
      </c>
      <c r="AA49" s="117">
        <f>STOA!H49</f>
        <v>271.64</v>
      </c>
      <c r="AB49" s="117">
        <f>-STOA!N49</f>
        <v>-443.41</v>
      </c>
      <c r="AC49">
        <f t="shared" si="0"/>
        <v>22.00515663535138</v>
      </c>
      <c r="AD49">
        <f t="shared" si="1"/>
        <v>1587.8241741299612</v>
      </c>
      <c r="AE49">
        <f>'IDT-1'!B49</f>
        <v>0</v>
      </c>
      <c r="AF49" s="26"/>
      <c r="AG49">
        <f t="shared" si="2"/>
        <v>1587.8241741299612</v>
      </c>
      <c r="AI49" s="75">
        <f>PXIL!H49</f>
        <v>0</v>
      </c>
      <c r="AJ49" s="75">
        <f>PXIL!N49</f>
        <v>0</v>
      </c>
      <c r="AK49" s="75">
        <f>RTM_IEX!H49</f>
        <v>24.99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13.748778565799844</v>
      </c>
      <c r="F50">
        <f>GT_Spot!P50</f>
        <v>0</v>
      </c>
      <c r="G50">
        <f>PPCL_NG!P50</f>
        <v>31.68</v>
      </c>
      <c r="H50">
        <f>PPCL_Spot!P50</f>
        <v>12.73</v>
      </c>
      <c r="I50">
        <f>Bawana_NG!P50</f>
        <v>93.39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913.53886252258985</v>
      </c>
      <c r="P50" s="77">
        <v>114.2255583637919</v>
      </c>
      <c r="Q50" s="77">
        <v>32.080000000000005</v>
      </c>
      <c r="R50" s="80">
        <v>37.999999999999993</v>
      </c>
      <c r="S50" s="80">
        <v>0</v>
      </c>
      <c r="T50" s="78">
        <f>SUMPRODUCT(LTA!F50:AJ50,LTA!F$101:AJ$101,LTA!F$103:AJ$103)</f>
        <v>321.5</v>
      </c>
      <c r="U50" s="78">
        <f>SUMPRODUCT(LTA!F50:AJ50,LTA!F$102:AJ$102,LTA!F$103:AJ$103)</f>
        <v>40.510000000000005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112.45</v>
      </c>
      <c r="Z50" s="75">
        <f>IEX!N50</f>
        <v>0</v>
      </c>
      <c r="AA50" s="117">
        <f>STOA!H50</f>
        <v>275.09999999999997</v>
      </c>
      <c r="AB50" s="117">
        <f>-STOA!N50</f>
        <v>-443.41</v>
      </c>
      <c r="AC50">
        <f t="shared" si="0"/>
        <v>21.679678679795824</v>
      </c>
      <c r="AD50">
        <f t="shared" si="1"/>
        <v>1551.1635207723855</v>
      </c>
      <c r="AE50">
        <f>'IDT-1'!B50</f>
        <v>0</v>
      </c>
      <c r="AF50" s="26"/>
      <c r="AG50">
        <f t="shared" si="2"/>
        <v>1551.1635207723855</v>
      </c>
      <c r="AI50" s="75">
        <f>PXIL!H50</f>
        <v>0</v>
      </c>
      <c r="AJ50" s="75">
        <f>PXIL!N50</f>
        <v>0</v>
      </c>
      <c r="AK50" s="75">
        <f>RTM_IEX!H50</f>
        <v>17.3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13.748778565799844</v>
      </c>
      <c r="F51">
        <f>GT_Spot!P51</f>
        <v>0</v>
      </c>
      <c r="G51">
        <f>PPCL_NG!P51</f>
        <v>31.68</v>
      </c>
      <c r="H51">
        <f>PPCL_Spot!P51</f>
        <v>12.73</v>
      </c>
      <c r="I51">
        <f>Bawana_NG!P51</f>
        <v>93.39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927.24194155961595</v>
      </c>
      <c r="P51" s="77">
        <v>114.2255583637919</v>
      </c>
      <c r="Q51" s="77">
        <v>32.080000000000005</v>
      </c>
      <c r="R51" s="80">
        <v>37.999999999999993</v>
      </c>
      <c r="S51" s="80">
        <v>0</v>
      </c>
      <c r="T51" s="78">
        <f>SUMPRODUCT(LTA!F51:AJ51,LTA!F$101:AJ$101,LTA!F$103:AJ$103)</f>
        <v>322.64999999999998</v>
      </c>
      <c r="U51" s="78">
        <f>SUMPRODUCT(LTA!F51:AJ51,LTA!F$102:AJ$102,LTA!F$103:AJ$103)</f>
        <v>40.340000000000003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144.16999999999999</v>
      </c>
      <c r="Z51" s="75">
        <f>IEX!N51</f>
        <v>0</v>
      </c>
      <c r="AA51" s="117">
        <f>STOA!H51</f>
        <v>178.23000000000002</v>
      </c>
      <c r="AB51" s="117">
        <f>-STOA!N51</f>
        <v>-443.41</v>
      </c>
      <c r="AC51">
        <f t="shared" si="0"/>
        <v>21.277897775321659</v>
      </c>
      <c r="AD51">
        <f t="shared" si="1"/>
        <v>1505.9083807138859</v>
      </c>
      <c r="AE51">
        <f>'IDT-1'!B51</f>
        <v>36.167999999999999</v>
      </c>
      <c r="AF51" s="26"/>
      <c r="AG51">
        <f t="shared" si="2"/>
        <v>1542.0763807138858</v>
      </c>
      <c r="AI51" s="75">
        <f>PXIL!H51</f>
        <v>0</v>
      </c>
      <c r="AJ51" s="75">
        <f>PXIL!N51</f>
        <v>0</v>
      </c>
      <c r="AK51" s="75">
        <f>RTM_IEX!H51</f>
        <v>22.11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13.748778565799844</v>
      </c>
      <c r="F52">
        <f>GT_Spot!P52</f>
        <v>0</v>
      </c>
      <c r="G52">
        <f>PPCL_NG!P52</f>
        <v>31.68</v>
      </c>
      <c r="H52">
        <f>PPCL_Spot!P52</f>
        <v>12.73</v>
      </c>
      <c r="I52">
        <f>Bawana_NG!P52</f>
        <v>93.39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926.8674870141615</v>
      </c>
      <c r="P52" s="77">
        <v>114.2255583637919</v>
      </c>
      <c r="Q52" s="77">
        <v>32.080000000000005</v>
      </c>
      <c r="R52" s="80">
        <v>37.999999999999993</v>
      </c>
      <c r="S52" s="80">
        <v>0</v>
      </c>
      <c r="T52" s="78">
        <f>SUMPRODUCT(LTA!F52:AJ52,LTA!F$101:AJ$101,LTA!F$103:AJ$103)</f>
        <v>323.46999999999997</v>
      </c>
      <c r="U52" s="78">
        <f>SUMPRODUCT(LTA!F52:AJ52,LTA!F$102:AJ$102,LTA!F$103:AJ$103)</f>
        <v>40.159999999999997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89.38</v>
      </c>
      <c r="Z52" s="75">
        <f>IEX!N52</f>
        <v>0</v>
      </c>
      <c r="AA52" s="117">
        <f>STOA!H52</f>
        <v>178.32000000000002</v>
      </c>
      <c r="AB52" s="117">
        <f>-STOA!N52</f>
        <v>-443.41</v>
      </c>
      <c r="AC52">
        <f t="shared" si="0"/>
        <v>20.906162911076294</v>
      </c>
      <c r="AD52">
        <f t="shared" si="1"/>
        <v>1395.7356610326767</v>
      </c>
      <c r="AE52">
        <f>'IDT-1'!B52</f>
        <v>60</v>
      </c>
      <c r="AF52" s="26"/>
      <c r="AG52">
        <f t="shared" si="2"/>
        <v>1455.7356610326767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13.748778565799844</v>
      </c>
      <c r="F53">
        <f>GT_Spot!P53</f>
        <v>0</v>
      </c>
      <c r="G53">
        <f>PPCL_NG!P53</f>
        <v>31.68</v>
      </c>
      <c r="H53">
        <f>PPCL_Spot!P53</f>
        <v>12.73</v>
      </c>
      <c r="I53">
        <f>Bawana_NG!P53</f>
        <v>93.39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905.41288661969725</v>
      </c>
      <c r="P53" s="77">
        <v>114.2255583637919</v>
      </c>
      <c r="Q53" s="77">
        <v>32.080000000000005</v>
      </c>
      <c r="R53" s="80">
        <v>37.999999999999993</v>
      </c>
      <c r="S53" s="80">
        <v>0</v>
      </c>
      <c r="T53" s="78">
        <f>SUMPRODUCT(LTA!F53:AJ53,LTA!F$101:AJ$101,LTA!F$103:AJ$103)</f>
        <v>323.78000000000003</v>
      </c>
      <c r="U53" s="78">
        <f>SUMPRODUCT(LTA!F53:AJ53,LTA!F$102:AJ$102,LTA!F$103:AJ$103)</f>
        <v>37.44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76.88</v>
      </c>
      <c r="Z53" s="75">
        <f>IEX!N53</f>
        <v>0</v>
      </c>
      <c r="AA53" s="117">
        <f>STOA!H53</f>
        <v>178.32000000000002</v>
      </c>
      <c r="AB53" s="117">
        <f>-STOA!N53</f>
        <v>-443.41</v>
      </c>
      <c r="AC53">
        <f t="shared" si="0"/>
        <v>20.959035783537214</v>
      </c>
      <c r="AD53">
        <f t="shared" si="1"/>
        <v>1317.3181877657516</v>
      </c>
      <c r="AE53">
        <f>'IDT-1'!B53</f>
        <v>52</v>
      </c>
      <c r="AF53" s="26"/>
      <c r="AG53">
        <f t="shared" si="2"/>
        <v>1369.3181877657516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-76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14.402764269260304</v>
      </c>
      <c r="F54">
        <f>GT_Spot!P54</f>
        <v>0</v>
      </c>
      <c r="G54">
        <f>PPCL_NG!P54</f>
        <v>31.68</v>
      </c>
      <c r="H54">
        <f>PPCL_Spot!P54</f>
        <v>12.73</v>
      </c>
      <c r="I54">
        <f>Bawana_NG!P54</f>
        <v>93.39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888.25241995633553</v>
      </c>
      <c r="P54" s="77">
        <v>114.2255583637919</v>
      </c>
      <c r="Q54" s="77">
        <v>32.08</v>
      </c>
      <c r="R54" s="80">
        <v>37.999999999999993</v>
      </c>
      <c r="S54" s="80">
        <v>0</v>
      </c>
      <c r="T54" s="78">
        <f>SUMPRODUCT(LTA!F54:AJ54,LTA!F$101:AJ$101,LTA!F$103:AJ$103)</f>
        <v>324.16000000000003</v>
      </c>
      <c r="U54" s="78">
        <f>SUMPRODUCT(LTA!F54:AJ54,LTA!F$102:AJ$102,LTA!F$103:AJ$103)</f>
        <v>37.25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29.8</v>
      </c>
      <c r="Z54" s="75">
        <f>IEX!N54</f>
        <v>0</v>
      </c>
      <c r="AA54" s="117">
        <f>STOA!H54</f>
        <v>178.42000000000002</v>
      </c>
      <c r="AB54" s="117">
        <f>-STOA!N54</f>
        <v>-443.41</v>
      </c>
      <c r="AC54">
        <f t="shared" si="0"/>
        <v>20.100170415335445</v>
      </c>
      <c r="AD54">
        <f t="shared" si="1"/>
        <v>1288.8805721740521</v>
      </c>
      <c r="AE54">
        <f>'IDT-1'!B54</f>
        <v>67</v>
      </c>
      <c r="AF54" s="26"/>
      <c r="AG54">
        <f t="shared" si="2"/>
        <v>1355.8805721740521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-42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14.402764269260304</v>
      </c>
      <c r="F55">
        <f>GT_Spot!P55</f>
        <v>0</v>
      </c>
      <c r="G55">
        <f>PPCL_NG!P55</f>
        <v>31.68</v>
      </c>
      <c r="H55">
        <f>PPCL_Spot!P55</f>
        <v>12.73</v>
      </c>
      <c r="I55">
        <f>Bawana_NG!P55</f>
        <v>96.29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877.29539954103143</v>
      </c>
      <c r="P55" s="77">
        <v>114.22999999999999</v>
      </c>
      <c r="Q55" s="77">
        <v>32.08</v>
      </c>
      <c r="R55" s="80">
        <v>37.999999999999993</v>
      </c>
      <c r="S55" s="80">
        <v>0</v>
      </c>
      <c r="T55" s="78">
        <f>SUMPRODUCT(LTA!F55:AJ55,LTA!F$101:AJ$101,LTA!F$103:AJ$103)</f>
        <v>324.37</v>
      </c>
      <c r="U55" s="78">
        <f>SUMPRODUCT(LTA!F55:AJ55,LTA!F$102:AJ$102,LTA!F$103:AJ$103)</f>
        <v>37.11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39.4</v>
      </c>
      <c r="Z55" s="75">
        <f>IEX!N55</f>
        <v>0</v>
      </c>
      <c r="AA55" s="117">
        <f>STOA!H55</f>
        <v>178.71</v>
      </c>
      <c r="AB55" s="117">
        <f>-STOA!N55</f>
        <v>-443.41</v>
      </c>
      <c r="AC55">
        <f t="shared" si="0"/>
        <v>19.896314366147195</v>
      </c>
      <c r="AD55">
        <f t="shared" si="1"/>
        <v>1350.2918494441444</v>
      </c>
      <c r="AE55">
        <f>'IDT-1'!B55</f>
        <v>0</v>
      </c>
      <c r="AF55" s="26"/>
      <c r="AG55">
        <f t="shared" si="2"/>
        <v>1350.2918494441444</v>
      </c>
      <c r="AI55" s="75">
        <f>PXIL!H55</f>
        <v>0</v>
      </c>
      <c r="AJ55" s="75">
        <f>PXIL!N55</f>
        <v>0</v>
      </c>
      <c r="AK55" s="75">
        <f>RTM_IEX!H55</f>
        <v>17.3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14.402764269260304</v>
      </c>
      <c r="F56">
        <f>GT_Spot!P56</f>
        <v>0</v>
      </c>
      <c r="G56">
        <f>PPCL_NG!P56</f>
        <v>31.68</v>
      </c>
      <c r="H56">
        <f>PPCL_Spot!P56</f>
        <v>11.68</v>
      </c>
      <c r="I56">
        <f>Bawana_NG!P56</f>
        <v>98.84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876.89852210957406</v>
      </c>
      <c r="P56" s="77">
        <v>114.22999999999999</v>
      </c>
      <c r="Q56" s="77">
        <v>32.08</v>
      </c>
      <c r="R56" s="80">
        <v>37.999999999999993</v>
      </c>
      <c r="S56" s="80">
        <v>0</v>
      </c>
      <c r="T56" s="78">
        <f>SUMPRODUCT(LTA!F56:AJ56,LTA!F$101:AJ$101,LTA!F$103:AJ$103)</f>
        <v>324.44</v>
      </c>
      <c r="U56" s="78">
        <f>SUMPRODUCT(LTA!F56:AJ56,LTA!F$102:AJ$102,LTA!F$103:AJ$103)</f>
        <v>36.71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178.9</v>
      </c>
      <c r="AB56" s="117">
        <f>-STOA!N56</f>
        <v>-443.41</v>
      </c>
      <c r="AC56">
        <f t="shared" si="0"/>
        <v>19.583413844750371</v>
      </c>
      <c r="AD56">
        <f t="shared" si="1"/>
        <v>1315.047872534084</v>
      </c>
      <c r="AE56">
        <f>'IDT-1'!B56</f>
        <v>0</v>
      </c>
      <c r="AF56" s="26"/>
      <c r="AG56">
        <f t="shared" si="2"/>
        <v>1315.047872534084</v>
      </c>
      <c r="AI56" s="75">
        <f>PXIL!H56</f>
        <v>0</v>
      </c>
      <c r="AJ56" s="75">
        <f>PXIL!N56</f>
        <v>0</v>
      </c>
      <c r="AK56" s="75">
        <f>RTM_IEX!H56</f>
        <v>20.18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14.402764269260304</v>
      </c>
      <c r="F57">
        <f>GT_Spot!P57</f>
        <v>0</v>
      </c>
      <c r="G57">
        <f>PPCL_NG!P57</f>
        <v>31.68</v>
      </c>
      <c r="H57">
        <f>PPCL_Spot!P57</f>
        <v>13.58282975619921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871.42686439053489</v>
      </c>
      <c r="P57" s="77">
        <v>114.22999999999999</v>
      </c>
      <c r="Q57" s="77">
        <v>32.08</v>
      </c>
      <c r="R57" s="80">
        <v>37.999999999999993</v>
      </c>
      <c r="S57" s="80">
        <v>0</v>
      </c>
      <c r="T57" s="78">
        <f>SUMPRODUCT(LTA!F57:AJ57,LTA!F$101:AJ$101,LTA!F$103:AJ$103)</f>
        <v>324.06000000000006</v>
      </c>
      <c r="U57" s="78">
        <f>SUMPRODUCT(LTA!F57:AJ57,LTA!F$102:AJ$102,LTA!F$103:AJ$103)</f>
        <v>36.5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34.6</v>
      </c>
      <c r="Z57" s="75">
        <f>IEX!N57</f>
        <v>0</v>
      </c>
      <c r="AA57" s="117">
        <f>STOA!H57</f>
        <v>119.6</v>
      </c>
      <c r="AB57" s="117">
        <f>-STOA!N57</f>
        <v>-443.41</v>
      </c>
      <c r="AC57">
        <f t="shared" si="0"/>
        <v>19.581664158677377</v>
      </c>
      <c r="AD57">
        <f t="shared" si="1"/>
        <v>1314.8507942573169</v>
      </c>
      <c r="AE57">
        <f>'IDT-1'!B57</f>
        <v>0</v>
      </c>
      <c r="AF57" s="26"/>
      <c r="AG57">
        <f t="shared" si="2"/>
        <v>1314.8507942573169</v>
      </c>
      <c r="AI57" s="75">
        <f>PXIL!H57</f>
        <v>0</v>
      </c>
      <c r="AJ57" s="75">
        <f>PXIL!N57</f>
        <v>0</v>
      </c>
      <c r="AK57" s="75">
        <f>RTM_IEX!H57</f>
        <v>48.06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14.402764269260304</v>
      </c>
      <c r="F58">
        <f>GT_Spot!P58</f>
        <v>0</v>
      </c>
      <c r="G58">
        <f>PPCL_NG!P58</f>
        <v>31.68</v>
      </c>
      <c r="H58">
        <f>PPCL_Spot!P58</f>
        <v>12.73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871.44073307740359</v>
      </c>
      <c r="P58" s="77">
        <v>114.22999999999999</v>
      </c>
      <c r="Q58" s="77">
        <v>32.08</v>
      </c>
      <c r="R58" s="80">
        <v>37.999999999999993</v>
      </c>
      <c r="S58" s="80">
        <v>0</v>
      </c>
      <c r="T58" s="78">
        <f>SUMPRODUCT(LTA!F58:AJ58,LTA!F$101:AJ$101,LTA!F$103:AJ$103)</f>
        <v>323.02000000000004</v>
      </c>
      <c r="U58" s="78">
        <f>SUMPRODUCT(LTA!F58:AJ58,LTA!F$102:AJ$102,LTA!F$103:AJ$103)</f>
        <v>36.260000000000005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11.54</v>
      </c>
      <c r="Z58" s="75">
        <f>IEX!N58</f>
        <v>0</v>
      </c>
      <c r="AA58" s="117">
        <f>STOA!H58</f>
        <v>119.6</v>
      </c>
      <c r="AB58" s="117">
        <f>-STOA!N58</f>
        <v>-443.41</v>
      </c>
      <c r="AC58">
        <f t="shared" si="0"/>
        <v>19.258537301267271</v>
      </c>
      <c r="AD58">
        <f t="shared" si="1"/>
        <v>1278.4549600453963</v>
      </c>
      <c r="AE58">
        <f>'IDT-1'!B58</f>
        <v>0</v>
      </c>
      <c r="AF58" s="26"/>
      <c r="AG58">
        <f t="shared" si="2"/>
        <v>1278.4549600453963</v>
      </c>
      <c r="AI58" s="75">
        <f>PXIL!H58</f>
        <v>0</v>
      </c>
      <c r="AJ58" s="75">
        <f>PXIL!N58</f>
        <v>0</v>
      </c>
      <c r="AK58" s="75">
        <f>RTM_IEX!H58</f>
        <v>36.520000000000003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14.402764269260304</v>
      </c>
      <c r="F59">
        <f>GT_Spot!P59</f>
        <v>0</v>
      </c>
      <c r="G59">
        <f>PPCL_NG!P59</f>
        <v>31.68</v>
      </c>
      <c r="H59">
        <f>PPCL_Spot!P59</f>
        <v>12.73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865.72482216752087</v>
      </c>
      <c r="P59" s="77">
        <v>114.22999999999999</v>
      </c>
      <c r="Q59" s="77">
        <v>32.08</v>
      </c>
      <c r="R59" s="80">
        <v>37.999999999999993</v>
      </c>
      <c r="S59" s="80">
        <v>0</v>
      </c>
      <c r="T59" s="78">
        <f>SUMPRODUCT(LTA!F59:AJ59,LTA!F$101:AJ$101,LTA!F$103:AJ$103)</f>
        <v>321.84000000000003</v>
      </c>
      <c r="U59" s="78">
        <f>SUMPRODUCT(LTA!F59:AJ59,LTA!F$102:AJ$102,LTA!F$103:AJ$103)</f>
        <v>35.9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86.5</v>
      </c>
      <c r="Z59" s="75">
        <f>IEX!N59</f>
        <v>0</v>
      </c>
      <c r="AA59" s="117">
        <f>STOA!H59</f>
        <v>23.49</v>
      </c>
      <c r="AB59" s="117">
        <f>-STOA!N59</f>
        <v>-443.41</v>
      </c>
      <c r="AC59">
        <f t="shared" si="0"/>
        <v>18.763309285260302</v>
      </c>
      <c r="AD59">
        <f t="shared" si="1"/>
        <v>1222.674277151521</v>
      </c>
      <c r="AE59">
        <f>'IDT-1'!B59</f>
        <v>0</v>
      </c>
      <c r="AF59" s="26"/>
      <c r="AG59">
        <f t="shared" si="2"/>
        <v>1222.674277151521</v>
      </c>
      <c r="AI59" s="75">
        <f>PXIL!H59</f>
        <v>0</v>
      </c>
      <c r="AJ59" s="75">
        <f>PXIL!N59</f>
        <v>0</v>
      </c>
      <c r="AK59" s="75">
        <f>RTM_IEX!H59</f>
        <v>8.65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14.402764269260304</v>
      </c>
      <c r="F60">
        <f>GT_Spot!P60</f>
        <v>0</v>
      </c>
      <c r="G60">
        <f>PPCL_NG!P60</f>
        <v>31.68</v>
      </c>
      <c r="H60">
        <f>PPCL_Spot!P60</f>
        <v>12.73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865.62242687170556</v>
      </c>
      <c r="P60" s="77">
        <v>114.22999999999999</v>
      </c>
      <c r="Q60" s="77">
        <v>32.08</v>
      </c>
      <c r="R60" s="80">
        <v>37.999999999999993</v>
      </c>
      <c r="S60" s="80">
        <v>0</v>
      </c>
      <c r="T60" s="78">
        <f>SUMPRODUCT(LTA!F60:AJ60,LTA!F$101:AJ$101,LTA!F$103:AJ$103)</f>
        <v>320.39000000000004</v>
      </c>
      <c r="U60" s="78">
        <f>SUMPRODUCT(LTA!F60:AJ60,LTA!F$102:AJ$102,LTA!F$103:AJ$103)</f>
        <v>36.04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63.44</v>
      </c>
      <c r="Z60" s="75">
        <f>IEX!N60</f>
        <v>0</v>
      </c>
      <c r="AA60" s="117">
        <f>STOA!H60</f>
        <v>23.49</v>
      </c>
      <c r="AB60" s="117">
        <f>-STOA!N60</f>
        <v>-443.41</v>
      </c>
      <c r="AC60">
        <f t="shared" si="0"/>
        <v>18.76786420665713</v>
      </c>
      <c r="AD60">
        <f t="shared" si="1"/>
        <v>1223.1873269343089</v>
      </c>
      <c r="AE60">
        <f>'IDT-1'!B60</f>
        <v>0</v>
      </c>
      <c r="AF60" s="26"/>
      <c r="AG60">
        <f t="shared" si="2"/>
        <v>1223.1873269343089</v>
      </c>
      <c r="AI60" s="75">
        <f>PXIL!H60</f>
        <v>0</v>
      </c>
      <c r="AJ60" s="75">
        <f>PXIL!N60</f>
        <v>0</v>
      </c>
      <c r="AK60" s="75">
        <f>RTM_IEX!H60</f>
        <v>33.64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14.402764269260304</v>
      </c>
      <c r="F61">
        <f>GT_Spot!P61</f>
        <v>0</v>
      </c>
      <c r="G61">
        <f>PPCL_NG!P61</f>
        <v>31.68</v>
      </c>
      <c r="H61">
        <f>PPCL_Spot!P61</f>
        <v>12.73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867.04800392524226</v>
      </c>
      <c r="P61" s="77">
        <v>114.22999999999999</v>
      </c>
      <c r="Q61" s="77">
        <v>32.08</v>
      </c>
      <c r="R61" s="80">
        <v>37.999999999999993</v>
      </c>
      <c r="S61" s="80">
        <v>0</v>
      </c>
      <c r="T61" s="78">
        <f>SUMPRODUCT(LTA!F61:AJ61,LTA!F$101:AJ$101,LTA!F$103:AJ$103)</f>
        <v>316.24</v>
      </c>
      <c r="U61" s="78">
        <f>SUMPRODUCT(LTA!F61:AJ61,LTA!F$102:AJ$102,LTA!F$103:AJ$103)</f>
        <v>36.28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47.09</v>
      </c>
      <c r="Z61" s="75">
        <f>IEX!N61</f>
        <v>0</v>
      </c>
      <c r="AA61" s="117">
        <f>STOA!H61</f>
        <v>23.49</v>
      </c>
      <c r="AB61" s="117">
        <f>-STOA!N61</f>
        <v>-443.41</v>
      </c>
      <c r="AC61">
        <f t="shared" si="0"/>
        <v>18.874289446148747</v>
      </c>
      <c r="AD61">
        <f t="shared" si="1"/>
        <v>1106.6064787483535</v>
      </c>
      <c r="AE61">
        <f>'IDT-1'!B61</f>
        <v>0</v>
      </c>
      <c r="AF61" s="26"/>
      <c r="AG61">
        <f t="shared" si="2"/>
        <v>1106.6064787483535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-64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14.402764269260304</v>
      </c>
      <c r="F62">
        <f>GT_Spot!P62</f>
        <v>0</v>
      </c>
      <c r="G62">
        <f>PPCL_NG!P62</f>
        <v>31.68</v>
      </c>
      <c r="H62">
        <f>PPCL_Spot!P62</f>
        <v>11.68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866.7567615009998</v>
      </c>
      <c r="P62" s="77">
        <v>114.22999999999999</v>
      </c>
      <c r="Q62" s="77">
        <v>32.08</v>
      </c>
      <c r="R62" s="80">
        <v>37.999999999999993</v>
      </c>
      <c r="S62" s="80">
        <v>0</v>
      </c>
      <c r="T62" s="78">
        <f>SUMPRODUCT(LTA!F62:AJ62,LTA!F$101:AJ$101,LTA!F$103:AJ$103)</f>
        <v>302.38</v>
      </c>
      <c r="U62" s="78">
        <f>SUMPRODUCT(LTA!F62:AJ62,LTA!F$102:AJ$102,LTA!F$103:AJ$103)</f>
        <v>31.34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34.6</v>
      </c>
      <c r="Z62" s="75">
        <f>IEX!N62</f>
        <v>0</v>
      </c>
      <c r="AA62" s="117">
        <f>STOA!H62</f>
        <v>23.49</v>
      </c>
      <c r="AB62" s="117">
        <f>-STOA!N62</f>
        <v>-443.41</v>
      </c>
      <c r="AC62">
        <f t="shared" si="0"/>
        <v>18.081081244050281</v>
      </c>
      <c r="AD62">
        <f t="shared" si="1"/>
        <v>1131.7684445262098</v>
      </c>
      <c r="AE62">
        <f>'IDT-1'!B62</f>
        <v>0</v>
      </c>
      <c r="AF62" s="26"/>
      <c r="AG62">
        <f t="shared" si="2"/>
        <v>1131.7684445262098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14.402764269260304</v>
      </c>
      <c r="F63">
        <f>GT_Spot!P63</f>
        <v>0</v>
      </c>
      <c r="G63">
        <f>PPCL_NG!P63</f>
        <v>31.68</v>
      </c>
      <c r="H63">
        <f>PPCL_Spot!P63</f>
        <v>13.58282975619921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865.28102418772301</v>
      </c>
      <c r="P63" s="77">
        <v>114.22999999999999</v>
      </c>
      <c r="Q63" s="77">
        <v>32.08</v>
      </c>
      <c r="R63" s="80">
        <v>37.999999999999993</v>
      </c>
      <c r="S63" s="80">
        <v>0</v>
      </c>
      <c r="T63" s="78">
        <f>SUMPRODUCT(LTA!F63:AJ63,LTA!F$101:AJ$101,LTA!F$103:AJ$103)</f>
        <v>285.73</v>
      </c>
      <c r="U63" s="78">
        <f>SUMPRODUCT(LTA!F63:AJ63,LTA!F$102:AJ$102,LTA!F$103:AJ$103)</f>
        <v>31.27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31.72</v>
      </c>
      <c r="Z63" s="75">
        <f>IEX!N63</f>
        <v>0</v>
      </c>
      <c r="AA63" s="117">
        <f>STOA!H63</f>
        <v>25.409999999999997</v>
      </c>
      <c r="AB63" s="117">
        <f>-STOA!N63</f>
        <v>-443.41</v>
      </c>
      <c r="AC63">
        <f t="shared" si="0"/>
        <v>17.943228764892634</v>
      </c>
      <c r="AD63">
        <f t="shared" si="1"/>
        <v>1130.3033894482899</v>
      </c>
      <c r="AE63">
        <f>'IDT-1'!B63</f>
        <v>0</v>
      </c>
      <c r="AF63" s="26"/>
      <c r="AG63">
        <f t="shared" si="2"/>
        <v>1130.3033894482899</v>
      </c>
      <c r="AI63" s="75">
        <f>PXIL!H63</f>
        <v>0</v>
      </c>
      <c r="AJ63" s="75">
        <f>PXIL!N63</f>
        <v>0</v>
      </c>
      <c r="AK63" s="75">
        <f>RTM_IEX!H63</f>
        <v>8.65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14.402764269260304</v>
      </c>
      <c r="F64">
        <f>GT_Spot!P64</f>
        <v>0</v>
      </c>
      <c r="G64">
        <f>PPCL_NG!P64</f>
        <v>31.68</v>
      </c>
      <c r="H64">
        <f>PPCL_Spot!P64</f>
        <v>12.73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865.58613529883405</v>
      </c>
      <c r="P64" s="77">
        <v>114.22999999999999</v>
      </c>
      <c r="Q64" s="77">
        <v>32.08</v>
      </c>
      <c r="R64" s="80">
        <v>37.999999999999993</v>
      </c>
      <c r="S64" s="80">
        <v>0</v>
      </c>
      <c r="T64" s="78">
        <f>SUMPRODUCT(LTA!F64:AJ64,LTA!F$101:AJ$101,LTA!F$103:AJ$103)</f>
        <v>272.22000000000003</v>
      </c>
      <c r="U64" s="78">
        <f>SUMPRODUCT(LTA!F64:AJ64,LTA!F$102:AJ$102,LTA!F$103:AJ$103)</f>
        <v>31.11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29.8</v>
      </c>
      <c r="Z64" s="75">
        <f>IEX!N64</f>
        <v>0</v>
      </c>
      <c r="AA64" s="117">
        <f>STOA!H64</f>
        <v>25.409999999999997</v>
      </c>
      <c r="AB64" s="117">
        <f>-STOA!N64</f>
        <v>-443.41</v>
      </c>
      <c r="AC64">
        <f t="shared" si="0"/>
        <v>17.77836560594903</v>
      </c>
      <c r="AD64">
        <f t="shared" si="1"/>
        <v>1099.6805339621453</v>
      </c>
      <c r="AE64">
        <f>'IDT-1'!B64</f>
        <v>1</v>
      </c>
      <c r="AF64" s="26"/>
      <c r="AG64">
        <f t="shared" si="2"/>
        <v>1100.6805339621453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14.402764269260304</v>
      </c>
      <c r="F65">
        <f>GT_Spot!P65</f>
        <v>0</v>
      </c>
      <c r="G65">
        <f>PPCL_NG!P65</f>
        <v>31.68</v>
      </c>
      <c r="H65">
        <f>PPCL_Spot!P65</f>
        <v>12.73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867.43632715756542</v>
      </c>
      <c r="P65" s="77">
        <v>114.22999999999999</v>
      </c>
      <c r="Q65" s="77">
        <v>32.08</v>
      </c>
      <c r="R65" s="80">
        <v>37.999999999999993</v>
      </c>
      <c r="S65" s="80">
        <v>0</v>
      </c>
      <c r="T65" s="78">
        <f>SUMPRODUCT(LTA!F65:AJ65,LTA!F$101:AJ$101,LTA!F$103:AJ$103)</f>
        <v>255.37</v>
      </c>
      <c r="U65" s="78">
        <f>SUMPRODUCT(LTA!F65:AJ65,LTA!F$102:AJ$102,LTA!F$103:AJ$103)</f>
        <v>30.55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25.95</v>
      </c>
      <c r="Z65" s="75">
        <f>IEX!N65</f>
        <v>0</v>
      </c>
      <c r="AA65" s="117">
        <f>STOA!H65</f>
        <v>25.409999999999997</v>
      </c>
      <c r="AB65" s="117">
        <f>-STOA!N65</f>
        <v>-443.41</v>
      </c>
      <c r="AC65">
        <f t="shared" si="0"/>
        <v>17.554290529172693</v>
      </c>
      <c r="AD65">
        <f t="shared" si="1"/>
        <v>1086.494800897653</v>
      </c>
      <c r="AE65">
        <f>'IDT-1'!B65</f>
        <v>0</v>
      </c>
      <c r="AF65" s="26"/>
      <c r="AG65">
        <f t="shared" si="2"/>
        <v>1086.494800897653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14.402764269260304</v>
      </c>
      <c r="F66">
        <f>GT_Spot!P66</f>
        <v>0</v>
      </c>
      <c r="G66">
        <f>PPCL_NG!P66</f>
        <v>31.68</v>
      </c>
      <c r="H66">
        <f>PPCL_Spot!P66</f>
        <v>12.73</v>
      </c>
      <c r="I66">
        <f>Bawana_NG!P66</f>
        <v>95.402006534852546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867.43632715756542</v>
      </c>
      <c r="P66" s="77">
        <v>114.22999999999999</v>
      </c>
      <c r="Q66" s="77">
        <v>32.08</v>
      </c>
      <c r="R66" s="80">
        <v>37.999999999999993</v>
      </c>
      <c r="S66" s="80">
        <v>0</v>
      </c>
      <c r="T66" s="78">
        <f>SUMPRODUCT(LTA!F66:AJ66,LTA!F$101:AJ$101,LTA!F$103:AJ$103)</f>
        <v>236.1</v>
      </c>
      <c r="U66" s="78">
        <f>SUMPRODUCT(LTA!F66:AJ66,LTA!F$102:AJ$102,LTA!F$103:AJ$103)</f>
        <v>29.93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26.91</v>
      </c>
      <c r="Z66" s="75">
        <f>IEX!N66</f>
        <v>0</v>
      </c>
      <c r="AA66" s="117">
        <f>STOA!H66</f>
        <v>25.409999999999997</v>
      </c>
      <c r="AB66" s="117">
        <f>-STOA!N66</f>
        <v>-443.41</v>
      </c>
      <c r="AC66">
        <f t="shared" si="0"/>
        <v>17.350588186679396</v>
      </c>
      <c r="AD66">
        <f t="shared" si="1"/>
        <v>1063.5505097749988</v>
      </c>
      <c r="AE66">
        <f>'IDT-1'!B66</f>
        <v>0</v>
      </c>
      <c r="AF66" s="26"/>
      <c r="AG66">
        <f t="shared" si="2"/>
        <v>1063.5505097749988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13.104720798489344</v>
      </c>
      <c r="F67">
        <f>GT_Spot!P67</f>
        <v>0</v>
      </c>
      <c r="G67">
        <f>PPCL_NG!P67</f>
        <v>31.68</v>
      </c>
      <c r="H67">
        <f>PPCL_Spot!P67</f>
        <v>12.73</v>
      </c>
      <c r="I67">
        <f>Bawana_NG!P67</f>
        <v>96.824071659867926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881.82505487136496</v>
      </c>
      <c r="P67" s="77">
        <v>114.22999999999999</v>
      </c>
      <c r="Q67" s="77">
        <v>32.08</v>
      </c>
      <c r="R67" s="80">
        <v>38</v>
      </c>
      <c r="S67" s="80">
        <v>0</v>
      </c>
      <c r="T67" s="78">
        <f>SUMPRODUCT(LTA!F67:AJ67,LTA!F$101:AJ$101,LTA!F$103:AJ$103)</f>
        <v>215.62</v>
      </c>
      <c r="U67" s="78">
        <f>SUMPRODUCT(LTA!F67:AJ67,LTA!F$102:AJ$102,LTA!F$103:AJ$103)</f>
        <v>29.39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69.81</v>
      </c>
      <c r="AB67" s="117">
        <f>-STOA!N67</f>
        <v>-443.41</v>
      </c>
      <c r="AC67">
        <f t="shared" si="0"/>
        <v>17.527139528817937</v>
      </c>
      <c r="AD67">
        <f t="shared" si="1"/>
        <v>1065.3567078009039</v>
      </c>
      <c r="AE67">
        <f>'IDT-1'!B67</f>
        <v>0</v>
      </c>
      <c r="AF67" s="26"/>
      <c r="AG67">
        <f t="shared" si="2"/>
        <v>1065.3567078009039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13.104720798489344</v>
      </c>
      <c r="F68">
        <f>GT_Spot!P68</f>
        <v>0</v>
      </c>
      <c r="G68">
        <f>PPCL_NG!P68</f>
        <v>31.68</v>
      </c>
      <c r="H68">
        <f>PPCL_Spot!P68</f>
        <v>11.68</v>
      </c>
      <c r="I68">
        <f>Bawana_NG!P68</f>
        <v>96.61999999999999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919.30015589935249</v>
      </c>
      <c r="P68" s="77">
        <v>114.22999999999999</v>
      </c>
      <c r="Q68" s="77">
        <v>32.08</v>
      </c>
      <c r="R68" s="80">
        <v>38</v>
      </c>
      <c r="S68" s="80">
        <v>0</v>
      </c>
      <c r="T68" s="78">
        <f>SUMPRODUCT(LTA!F68:AJ68,LTA!F$101:AJ$101,LTA!F$103:AJ$103)</f>
        <v>192.95000000000002</v>
      </c>
      <c r="U68" s="78">
        <f>SUMPRODUCT(LTA!F68:AJ68,LTA!F$102:AJ$102,LTA!F$103:AJ$103)</f>
        <v>36.21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15.38</v>
      </c>
      <c r="Z68" s="75">
        <f>IEX!N68</f>
        <v>0</v>
      </c>
      <c r="AA68" s="117">
        <f>STOA!H68</f>
        <v>57.989999999999995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18.075101433100816</v>
      </c>
      <c r="AD68">
        <f t="shared" ref="AD68:AD98" si="4">SUM(B68:AB68,AI68:AR68)-AC68</f>
        <v>1050.739775264741</v>
      </c>
      <c r="AE68">
        <f>'IDT-1'!B68</f>
        <v>0</v>
      </c>
      <c r="AF68" s="26"/>
      <c r="AG68">
        <f t="shared" ref="AG68:AG98" si="5">SUM(AD68:AF68)</f>
        <v>1050.739775264741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-47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13.104720798489344</v>
      </c>
      <c r="F69">
        <f>GT_Spot!P69</f>
        <v>0</v>
      </c>
      <c r="G69">
        <f>PPCL_NG!P69</f>
        <v>31.68</v>
      </c>
      <c r="H69">
        <f>PPCL_Spot!P69</f>
        <v>13.58282975619921</v>
      </c>
      <c r="I69">
        <f>Bawana_NG!P69</f>
        <v>96.61999999999999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934.88115932095263</v>
      </c>
      <c r="P69" s="77">
        <v>114.22999999999999</v>
      </c>
      <c r="Q69" s="77">
        <v>32.08</v>
      </c>
      <c r="R69" s="80">
        <v>30.259999999999994</v>
      </c>
      <c r="S69" s="80">
        <v>0</v>
      </c>
      <c r="T69" s="78">
        <f>SUMPRODUCT(LTA!F69:AJ69,LTA!F$101:AJ$101,LTA!F$103:AJ$103)</f>
        <v>168.96</v>
      </c>
      <c r="U69" s="78">
        <f>SUMPRODUCT(LTA!F69:AJ69,LTA!F$102:AJ$102,LTA!F$103:AJ$103)</f>
        <v>35.36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48.06</v>
      </c>
      <c r="Z69" s="75">
        <f>IEX!N69</f>
        <v>0</v>
      </c>
      <c r="AA69" s="117">
        <f>STOA!H69</f>
        <v>44.15</v>
      </c>
      <c r="AB69" s="117">
        <f>-STOA!N69</f>
        <v>-443.41</v>
      </c>
      <c r="AC69">
        <f t="shared" si="3"/>
        <v>18.258975332942768</v>
      </c>
      <c r="AD69">
        <f t="shared" si="4"/>
        <v>1037.2997345426982</v>
      </c>
      <c r="AE69">
        <f>'IDT-1'!B69</f>
        <v>0</v>
      </c>
      <c r="AF69" s="26"/>
      <c r="AG69">
        <f t="shared" si="5"/>
        <v>1037.2997345426982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-64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13.104720798489344</v>
      </c>
      <c r="F70">
        <f>GT_Spot!P70</f>
        <v>0</v>
      </c>
      <c r="G70">
        <f>PPCL_NG!P70</f>
        <v>31.68</v>
      </c>
      <c r="H70">
        <f>PPCL_Spot!P70</f>
        <v>12.73</v>
      </c>
      <c r="I70">
        <f>Bawana_NG!P70</f>
        <v>96.694064825324745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954.9437356802224</v>
      </c>
      <c r="P70" s="77">
        <v>114.22999999999999</v>
      </c>
      <c r="Q70" s="77">
        <v>32.08</v>
      </c>
      <c r="R70" s="80">
        <v>16.549999999999997</v>
      </c>
      <c r="S70" s="80">
        <v>0</v>
      </c>
      <c r="T70" s="78">
        <f>SUMPRODUCT(LTA!F70:AJ70,LTA!F$101:AJ$101,LTA!F$103:AJ$103)</f>
        <v>143.06</v>
      </c>
      <c r="U70" s="78">
        <f>SUMPRODUCT(LTA!F70:AJ70,LTA!F$102:AJ$102,LTA!F$103:AJ$103)</f>
        <v>34.85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45.17</v>
      </c>
      <c r="Z70" s="75">
        <f>IEX!N70</f>
        <v>0</v>
      </c>
      <c r="AA70" s="117">
        <f>STOA!H70</f>
        <v>33.959999999999994</v>
      </c>
      <c r="AB70" s="117">
        <f>-STOA!N70</f>
        <v>-443.41</v>
      </c>
      <c r="AC70">
        <f t="shared" si="3"/>
        <v>17.400760712092151</v>
      </c>
      <c r="AD70">
        <f t="shared" si="4"/>
        <v>1069.2017605919443</v>
      </c>
      <c r="AE70">
        <f>'IDT-1'!B70</f>
        <v>17</v>
      </c>
      <c r="AF70" s="26"/>
      <c r="AG70">
        <f t="shared" si="5"/>
        <v>1086.2017605919443</v>
      </c>
      <c r="AI70" s="75">
        <f>PXIL!H70</f>
        <v>0</v>
      </c>
      <c r="AJ70" s="75">
        <f>PXIL!N70</f>
        <v>0</v>
      </c>
      <c r="AK70" s="75">
        <f>RTM_IEX!H70</f>
        <v>0.96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13.104720798489344</v>
      </c>
      <c r="F71">
        <f>GT_Spot!P71</f>
        <v>0</v>
      </c>
      <c r="G71">
        <f>PPCL_NG!P71</f>
        <v>31.68</v>
      </c>
      <c r="H71">
        <f>PPCL_Spot!P71</f>
        <v>12.73</v>
      </c>
      <c r="I71">
        <f>Bawana_NG!P71</f>
        <v>96.755931889846565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987.2450879671602</v>
      </c>
      <c r="P71" s="77">
        <v>114.22560788988002</v>
      </c>
      <c r="Q71" s="77">
        <v>32.08</v>
      </c>
      <c r="R71" s="80">
        <v>6.2799999999999994</v>
      </c>
      <c r="S71" s="80">
        <v>0</v>
      </c>
      <c r="T71" s="78">
        <f>SUMPRODUCT(LTA!F71:AJ71,LTA!F$101:AJ$101,LTA!F$103:AJ$103)</f>
        <v>114.47</v>
      </c>
      <c r="U71" s="78">
        <f>SUMPRODUCT(LTA!F71:AJ71,LTA!F$102:AJ$102,LTA!F$103:AJ$103)</f>
        <v>35.370000000000005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95.15</v>
      </c>
      <c r="Z71" s="75">
        <f>IEX!N71</f>
        <v>0</v>
      </c>
      <c r="AA71" s="117">
        <f>STOA!H71</f>
        <v>126.32</v>
      </c>
      <c r="AB71" s="117">
        <f>-STOA!N71</f>
        <v>-543.41000000000008</v>
      </c>
      <c r="AC71">
        <f t="shared" si="3"/>
        <v>19.497839399079858</v>
      </c>
      <c r="AD71">
        <f t="shared" si="4"/>
        <v>1100.5035091462962</v>
      </c>
      <c r="AE71">
        <f>'IDT-1'!B71</f>
        <v>0</v>
      </c>
      <c r="AF71" s="26"/>
      <c r="AG71">
        <f t="shared" si="5"/>
        <v>1100.5035091462962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13.104720798489344</v>
      </c>
      <c r="F72">
        <f>GT_Spot!P72</f>
        <v>0</v>
      </c>
      <c r="G72">
        <f>PPCL_NG!P72</f>
        <v>31.68</v>
      </c>
      <c r="H72">
        <f>PPCL_Spot!P72</f>
        <v>12.73</v>
      </c>
      <c r="I72">
        <f>Bawana_NG!P72</f>
        <v>96.824071659867926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1032.2449453799984</v>
      </c>
      <c r="P72" s="77">
        <v>114.22560788988002</v>
      </c>
      <c r="Q72" s="77">
        <v>32.080000000000005</v>
      </c>
      <c r="R72" s="80">
        <v>1.3544262295081968</v>
      </c>
      <c r="S72" s="80">
        <v>0</v>
      </c>
      <c r="T72" s="78">
        <f>SUMPRODUCT(LTA!F72:AJ72,LTA!F$101:AJ$101,LTA!F$103:AJ$103)</f>
        <v>85.639999999999986</v>
      </c>
      <c r="U72" s="78">
        <f>SUMPRODUCT(LTA!F72:AJ72,LTA!F$102:AJ$102,LTA!F$103:AJ$103)</f>
        <v>36.06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47.1</v>
      </c>
      <c r="Z72" s="75">
        <f>IEX!N72</f>
        <v>0</v>
      </c>
      <c r="AA72" s="117">
        <f>STOA!H72</f>
        <v>126.32</v>
      </c>
      <c r="AB72" s="117">
        <f>-STOA!N72</f>
        <v>-543.41000000000008</v>
      </c>
      <c r="AC72">
        <f t="shared" si="3"/>
        <v>19.518120470064304</v>
      </c>
      <c r="AD72">
        <f t="shared" si="4"/>
        <v>1106.8056514876789</v>
      </c>
      <c r="AE72">
        <f>'IDT-1'!B72</f>
        <v>77</v>
      </c>
      <c r="AF72" s="26"/>
      <c r="AG72">
        <f t="shared" si="5"/>
        <v>1183.8056514876789</v>
      </c>
      <c r="AI72" s="75">
        <f>PXIL!H72</f>
        <v>0</v>
      </c>
      <c r="AJ72" s="75">
        <f>PXIL!N72</f>
        <v>0</v>
      </c>
      <c r="AK72" s="75">
        <f>RTM_IEX!H72</f>
        <v>40.369999999999997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13.104720798489344</v>
      </c>
      <c r="F73">
        <f>GT_Spot!P73</f>
        <v>0</v>
      </c>
      <c r="G73">
        <f>PPCL_NG!P73</f>
        <v>31.68</v>
      </c>
      <c r="H73">
        <f>PPCL_Spot!P73</f>
        <v>12.73</v>
      </c>
      <c r="I73">
        <f>Bawana_NG!P73</f>
        <v>97.145911023191204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1108.9025511590557</v>
      </c>
      <c r="P73" s="77">
        <v>114.22560788988002</v>
      </c>
      <c r="Q73" s="77">
        <v>32.080000000000005</v>
      </c>
      <c r="R73" s="80">
        <v>0</v>
      </c>
      <c r="S73" s="80">
        <v>0</v>
      </c>
      <c r="T73" s="78">
        <f>SUMPRODUCT(LTA!F73:AJ73,LTA!F$101:AJ$101,LTA!F$103:AJ$103)</f>
        <v>54.12</v>
      </c>
      <c r="U73" s="78">
        <f>SUMPRODUCT(LTA!F73:AJ73,LTA!F$102:AJ$102,LTA!F$103:AJ$103)</f>
        <v>38.730000000000004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126.32</v>
      </c>
      <c r="AB73" s="117">
        <f>-STOA!N73</f>
        <v>-543.41000000000008</v>
      </c>
      <c r="AC73">
        <f t="shared" si="3"/>
        <v>19.354572636497583</v>
      </c>
      <c r="AD73">
        <f t="shared" si="4"/>
        <v>1088.3842182341182</v>
      </c>
      <c r="AE73">
        <f>'IDT-1'!B73</f>
        <v>105</v>
      </c>
      <c r="AF73" s="26"/>
      <c r="AG73">
        <f t="shared" si="5"/>
        <v>1193.3842182341182</v>
      </c>
      <c r="AI73" s="75">
        <f>PXIL!H73</f>
        <v>0</v>
      </c>
      <c r="AJ73" s="75">
        <f>PXIL!N73</f>
        <v>0</v>
      </c>
      <c r="AK73" s="75">
        <f>RTM_IEX!H73</f>
        <v>22.11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13.104720798489344</v>
      </c>
      <c r="F74">
        <f>GT_Spot!P74</f>
        <v>0</v>
      </c>
      <c r="G74">
        <f>PPCL_NG!P74</f>
        <v>31.68</v>
      </c>
      <c r="H74">
        <f>PPCL_Spot!P74</f>
        <v>11.68</v>
      </c>
      <c r="I74">
        <f>Bawana_NG!P74</f>
        <v>96.824071659867926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1130.5651683498475</v>
      </c>
      <c r="P74" s="77">
        <v>114.22560788988002</v>
      </c>
      <c r="Q74" s="77">
        <v>32.080000000000005</v>
      </c>
      <c r="R74" s="80">
        <v>0</v>
      </c>
      <c r="S74" s="80">
        <v>0</v>
      </c>
      <c r="T74" s="78">
        <f>SUMPRODUCT(LTA!F74:AJ74,LTA!F$101:AJ$101,LTA!F$103:AJ$103)</f>
        <v>28.310000000000002</v>
      </c>
      <c r="U74" s="78">
        <f>SUMPRODUCT(LTA!F74:AJ74,LTA!F$102:AJ$102,LTA!F$103:AJ$103)</f>
        <v>42.269999999999996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154.19000000000003</v>
      </c>
      <c r="AB74" s="117">
        <f>-STOA!N74</f>
        <v>-543.41000000000008</v>
      </c>
      <c r="AC74">
        <f t="shared" si="3"/>
        <v>19.467746629079059</v>
      </c>
      <c r="AD74">
        <f t="shared" si="4"/>
        <v>1083.0518220690053</v>
      </c>
      <c r="AE74">
        <f>'IDT-1'!B74</f>
        <v>120</v>
      </c>
      <c r="AF74" s="26"/>
      <c r="AG74">
        <f t="shared" si="5"/>
        <v>1203.0518220690053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13.104720798489344</v>
      </c>
      <c r="F75">
        <f>GT_Spot!P75</f>
        <v>0</v>
      </c>
      <c r="G75">
        <f>PPCL_NG!P75</f>
        <v>31.68</v>
      </c>
      <c r="H75">
        <f>PPCL_Spot!P75</f>
        <v>13.58282975619921</v>
      </c>
      <c r="I75">
        <f>Bawana_NG!P75</f>
        <v>95.53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1132.1873566242475</v>
      </c>
      <c r="P75" s="77">
        <v>114.22560788988002</v>
      </c>
      <c r="Q75" s="77">
        <v>32.080000000000005</v>
      </c>
      <c r="R75" s="80">
        <v>0</v>
      </c>
      <c r="S75" s="80">
        <v>0</v>
      </c>
      <c r="T75" s="78">
        <f>SUMPRODUCT(LTA!F75:AJ75,LTA!F$101:AJ$101,LTA!F$103:AJ$103)</f>
        <v>9.9499999999999993</v>
      </c>
      <c r="U75" s="78">
        <f>SUMPRODUCT(LTA!F75:AJ75,LTA!F$102:AJ$102,LTA!F$103:AJ$103)</f>
        <v>48.18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126.32</v>
      </c>
      <c r="AB75" s="117">
        <f>-STOA!N75</f>
        <v>-294.7</v>
      </c>
      <c r="AC75">
        <f t="shared" si="3"/>
        <v>17.261852706939724</v>
      </c>
      <c r="AD75">
        <f t="shared" si="4"/>
        <v>1257.8786623618764</v>
      </c>
      <c r="AE75">
        <f>'IDT-1'!B75</f>
        <v>0</v>
      </c>
      <c r="AF75" s="26"/>
      <c r="AG75">
        <f t="shared" si="5"/>
        <v>1257.8786623618764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-47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13.104720798489344</v>
      </c>
      <c r="F76">
        <f>GT_Spot!P76</f>
        <v>0</v>
      </c>
      <c r="G76">
        <f>PPCL_NG!P76</f>
        <v>31.68</v>
      </c>
      <c r="H76">
        <f>PPCL_Spot!P76</f>
        <v>12.73</v>
      </c>
      <c r="I76">
        <f>Bawana_NG!P76</f>
        <v>95.289999999999978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1122.5439023946474</v>
      </c>
      <c r="P76" s="77">
        <v>114.22560788988002</v>
      </c>
      <c r="Q76" s="77">
        <v>32.080000000000005</v>
      </c>
      <c r="R76" s="80">
        <v>0</v>
      </c>
      <c r="S76" s="80">
        <v>0</v>
      </c>
      <c r="T76" s="78">
        <f>SUMPRODUCT(LTA!F76:AJ76,LTA!F$101:AJ$101,LTA!F$103:AJ$103)</f>
        <v>1.85</v>
      </c>
      <c r="U76" s="78">
        <f>SUMPRODUCT(LTA!F76:AJ76,LTA!F$102:AJ$102,LTA!F$103:AJ$103)</f>
        <v>47.36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126.32</v>
      </c>
      <c r="AB76" s="117">
        <f>-STOA!N76</f>
        <v>-294.7</v>
      </c>
      <c r="AC76">
        <f t="shared" si="3"/>
        <v>16.760386689543459</v>
      </c>
      <c r="AD76">
        <f t="shared" si="4"/>
        <v>1275.7238443934727</v>
      </c>
      <c r="AE76">
        <f>'IDT-1'!B76</f>
        <v>0</v>
      </c>
      <c r="AF76" s="26"/>
      <c r="AG76">
        <f t="shared" si="5"/>
        <v>1275.7238443934727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13.104720798489344</v>
      </c>
      <c r="F77">
        <f>GT_Spot!P77</f>
        <v>0</v>
      </c>
      <c r="G77">
        <f>PPCL_NG!P77</f>
        <v>31.68</v>
      </c>
      <c r="H77">
        <f>PPCL_Spot!P77</f>
        <v>12.73</v>
      </c>
      <c r="I77">
        <f>Bawana_NG!P77</f>
        <v>95.294081081751912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1123.4935937797948</v>
      </c>
      <c r="P77" s="77">
        <v>114.22560788988002</v>
      </c>
      <c r="Q77" s="77">
        <v>32.080000000000005</v>
      </c>
      <c r="R77" s="80">
        <v>0</v>
      </c>
      <c r="S77" s="80">
        <v>0</v>
      </c>
      <c r="T77" s="78">
        <f>SUMPRODUCT(LTA!F77:AJ77,LTA!F$101:AJ$101,LTA!F$103:AJ$103)</f>
        <v>0.13</v>
      </c>
      <c r="U77" s="78">
        <f>SUMPRODUCT(LTA!F77:AJ77,LTA!F$102:AJ$102,LTA!F$103:AJ$103)</f>
        <v>46.55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126.32</v>
      </c>
      <c r="AB77" s="117">
        <f>-STOA!N77</f>
        <v>-294.7</v>
      </c>
      <c r="AC77">
        <f t="shared" si="3"/>
        <v>16.657734612030218</v>
      </c>
      <c r="AD77">
        <f t="shared" si="4"/>
        <v>1284.2502689378855</v>
      </c>
      <c r="AE77">
        <f>'IDT-1'!B77</f>
        <v>0</v>
      </c>
      <c r="AF77" s="26"/>
      <c r="AG77">
        <f t="shared" si="5"/>
        <v>1284.2502689378855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13.104720798489344</v>
      </c>
      <c r="F78">
        <f>GT_Spot!P78</f>
        <v>0</v>
      </c>
      <c r="G78">
        <f>PPCL_NG!P78</f>
        <v>31.68</v>
      </c>
      <c r="H78">
        <f>PPCL_Spot!P78</f>
        <v>12.73</v>
      </c>
      <c r="I78">
        <f>Bawana_NG!P78</f>
        <v>94.994076004715936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1117.5362827837948</v>
      </c>
      <c r="P78" s="77">
        <v>114.22560788988002</v>
      </c>
      <c r="Q78" s="77">
        <v>32.080000000000005</v>
      </c>
      <c r="R78" s="80">
        <v>0</v>
      </c>
      <c r="S78" s="80">
        <v>0</v>
      </c>
      <c r="T78" s="78">
        <f>SUMPRODUCT(LTA!F78:AJ78,LTA!F$101:AJ$101,LTA!F$103:AJ$103)</f>
        <v>0.12</v>
      </c>
      <c r="U78" s="78">
        <f>SUMPRODUCT(LTA!F78:AJ78,LTA!F$102:AJ$102,LTA!F$103:AJ$103)</f>
        <v>36.159999999999997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126.32</v>
      </c>
      <c r="AB78" s="117">
        <f>-STOA!N78</f>
        <v>-294.7</v>
      </c>
      <c r="AC78">
        <f t="shared" si="3"/>
        <v>16.857958230587503</v>
      </c>
      <c r="AD78">
        <f t="shared" si="4"/>
        <v>1306.8027292462925</v>
      </c>
      <c r="AE78">
        <f>'IDT-1'!B78</f>
        <v>0</v>
      </c>
      <c r="AF78" s="26"/>
      <c r="AG78">
        <f t="shared" si="5"/>
        <v>1306.8027292462925</v>
      </c>
      <c r="AI78" s="75">
        <f>PXIL!H78</f>
        <v>0</v>
      </c>
      <c r="AJ78" s="75">
        <f>PXIL!N78</f>
        <v>0</v>
      </c>
      <c r="AK78" s="75">
        <f>RTM_IEX!H78</f>
        <v>39.409999999999997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13.104720798489344</v>
      </c>
      <c r="F79">
        <f>GT_Spot!P79</f>
        <v>0</v>
      </c>
      <c r="G79">
        <f>PPCL_NG!P79</f>
        <v>31.68</v>
      </c>
      <c r="H79">
        <f>PPCL_Spot!P79</f>
        <v>12.73</v>
      </c>
      <c r="I79">
        <f>Bawana_NG!P79</f>
        <v>93.39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1071.3535878538873</v>
      </c>
      <c r="P79" s="77">
        <v>114.22560788988002</v>
      </c>
      <c r="Q79" s="77">
        <v>32.080000000000005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35.32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126.32</v>
      </c>
      <c r="AB79" s="117">
        <f>-STOA!N79</f>
        <v>-253.12</v>
      </c>
      <c r="AC79">
        <f t="shared" si="3"/>
        <v>15.979369929655796</v>
      </c>
      <c r="AD79">
        <f t="shared" si="4"/>
        <v>1231.1045466126004</v>
      </c>
      <c r="AE79">
        <f>'IDT-1'!B79</f>
        <v>0</v>
      </c>
      <c r="AF79" s="26"/>
      <c r="AG79">
        <f t="shared" si="5"/>
        <v>1231.1045466126004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13.104720798489344</v>
      </c>
      <c r="F80">
        <f>GT_Spot!P80</f>
        <v>0</v>
      </c>
      <c r="G80">
        <f>PPCL_NG!P80</f>
        <v>32.529999999999994</v>
      </c>
      <c r="H80">
        <f>PPCL_Spot!P80</f>
        <v>11.68</v>
      </c>
      <c r="I80">
        <f>Bawana_NG!P80</f>
        <v>93.496103030050421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1028.6074046664389</v>
      </c>
      <c r="P80" s="77">
        <v>114.22560788988002</v>
      </c>
      <c r="Q80" s="77">
        <v>32.080000000000005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34.72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126.32</v>
      </c>
      <c r="AB80" s="117">
        <f>-STOA!N80</f>
        <v>-253.12</v>
      </c>
      <c r="AC80">
        <f t="shared" si="3"/>
        <v>15.330753398604834</v>
      </c>
      <c r="AD80">
        <f t="shared" si="4"/>
        <v>1218.3130829862534</v>
      </c>
      <c r="AE80">
        <f>'IDT-1'!B80</f>
        <v>22</v>
      </c>
      <c r="AF80" s="26"/>
      <c r="AG80">
        <f t="shared" si="5"/>
        <v>1240.3130829862534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13.104720798489344</v>
      </c>
      <c r="F81">
        <f>GT_Spot!P81</f>
        <v>0</v>
      </c>
      <c r="G81">
        <f>PPCL_NG!P81</f>
        <v>32.529999999999994</v>
      </c>
      <c r="H81">
        <f>PPCL_Spot!P81</f>
        <v>13.58282975619921</v>
      </c>
      <c r="I81">
        <f>Bawana_NG!P81</f>
        <v>93.39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991.68995715684719</v>
      </c>
      <c r="P81" s="77">
        <v>114.22560788988002</v>
      </c>
      <c r="Q81" s="77">
        <v>32.080000000000005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50.5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126.32</v>
      </c>
      <c r="AB81" s="117">
        <f>-STOA!N81</f>
        <v>-253.12</v>
      </c>
      <c r="AC81">
        <f t="shared" si="3"/>
        <v>16.023219055710534</v>
      </c>
      <c r="AD81">
        <f t="shared" si="4"/>
        <v>1296.3098965457048</v>
      </c>
      <c r="AE81">
        <f>'IDT-1'!B81</f>
        <v>48</v>
      </c>
      <c r="AF81" s="26"/>
      <c r="AG81">
        <f t="shared" si="5"/>
        <v>1344.3098965457048</v>
      </c>
      <c r="AI81" s="75">
        <f>PXIL!H81</f>
        <v>0</v>
      </c>
      <c r="AJ81" s="75">
        <f>PXIL!N81</f>
        <v>0</v>
      </c>
      <c r="AK81" s="75">
        <f>RTM_IEX!H81</f>
        <v>98.03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13.104720798489344</v>
      </c>
      <c r="F82">
        <f>GT_Spot!P82</f>
        <v>0</v>
      </c>
      <c r="G82">
        <f>PPCL_NG!P82</f>
        <v>32.529999999999994</v>
      </c>
      <c r="H82">
        <f>PPCL_Spot!P82</f>
        <v>12.73</v>
      </c>
      <c r="I82">
        <f>Bawana_NG!P82</f>
        <v>93.39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981.81630459204746</v>
      </c>
      <c r="P82" s="77">
        <v>114.22560788988002</v>
      </c>
      <c r="Q82" s="77">
        <v>32.080000000000005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51.230000000000004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126.32</v>
      </c>
      <c r="AB82" s="117">
        <f>-STOA!N82</f>
        <v>-253.12</v>
      </c>
      <c r="AC82">
        <f t="shared" si="3"/>
        <v>15.884474011285747</v>
      </c>
      <c r="AD82">
        <f t="shared" si="4"/>
        <v>1280.6821592691308</v>
      </c>
      <c r="AE82">
        <f>'IDT-1'!B82</f>
        <v>45</v>
      </c>
      <c r="AF82" s="26"/>
      <c r="AG82">
        <f t="shared" si="5"/>
        <v>1325.6821592691308</v>
      </c>
      <c r="AI82" s="75">
        <f>PXIL!H82</f>
        <v>0</v>
      </c>
      <c r="AJ82" s="75">
        <f>PXIL!N82</f>
        <v>0</v>
      </c>
      <c r="AK82" s="75">
        <f>RTM_IEX!H82</f>
        <v>92.26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13.748778565799844</v>
      </c>
      <c r="F83">
        <f>GT_Spot!P83</f>
        <v>0</v>
      </c>
      <c r="G83">
        <f>PPCL_NG!P83</f>
        <v>32.529999999999994</v>
      </c>
      <c r="H83">
        <f>PPCL_Spot!P83</f>
        <v>12.73</v>
      </c>
      <c r="I83">
        <f>Bawana_NG!P83</f>
        <v>93.39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973.98090090770836</v>
      </c>
      <c r="P83" s="77">
        <v>114.22560788988002</v>
      </c>
      <c r="Q83" s="77">
        <v>32.080000000000005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49.67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126.22</v>
      </c>
      <c r="AB83" s="117">
        <f>-STOA!N83</f>
        <v>-253.12</v>
      </c>
      <c r="AC83">
        <f t="shared" si="3"/>
        <v>15.654430167215894</v>
      </c>
      <c r="AD83">
        <f t="shared" si="4"/>
        <v>1254.7708571961721</v>
      </c>
      <c r="AE83">
        <f>'IDT-1'!B83</f>
        <v>45</v>
      </c>
      <c r="AF83" s="26"/>
      <c r="AG83">
        <f t="shared" si="5"/>
        <v>1299.7708571961721</v>
      </c>
      <c r="AI83" s="75">
        <f>PXIL!H83</f>
        <v>0</v>
      </c>
      <c r="AJ83" s="75">
        <f>PXIL!N83</f>
        <v>0</v>
      </c>
      <c r="AK83" s="75">
        <f>RTM_IEX!H83</f>
        <v>74.97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13.748778565799844</v>
      </c>
      <c r="F84">
        <f>GT_Spot!P84</f>
        <v>0</v>
      </c>
      <c r="G84">
        <f>PPCL_NG!P84</f>
        <v>32.529999999999994</v>
      </c>
      <c r="H84">
        <f>PPCL_Spot!P84</f>
        <v>12.73</v>
      </c>
      <c r="I84">
        <f>Bawana_NG!P84</f>
        <v>93.39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968.37248882862116</v>
      </c>
      <c r="P84" s="77">
        <v>114.22560788988002</v>
      </c>
      <c r="Q84" s="77">
        <v>32.080000000000005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47.53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126.22</v>
      </c>
      <c r="AB84" s="117">
        <f>-STOA!N84</f>
        <v>-253.12</v>
      </c>
      <c r="AC84">
        <f t="shared" si="3"/>
        <v>15.510124140919928</v>
      </c>
      <c r="AD84">
        <f t="shared" si="4"/>
        <v>1238.516751143381</v>
      </c>
      <c r="AE84">
        <f>'IDT-1'!B84</f>
        <v>48</v>
      </c>
      <c r="AF84" s="26"/>
      <c r="AG84">
        <f t="shared" si="5"/>
        <v>1286.516751143381</v>
      </c>
      <c r="AI84" s="75">
        <f>PXIL!H84</f>
        <v>0</v>
      </c>
      <c r="AJ84" s="75">
        <f>PXIL!N84</f>
        <v>0</v>
      </c>
      <c r="AK84" s="75">
        <f>RTM_IEX!H84</f>
        <v>66.319999999999993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13.748778565799844</v>
      </c>
      <c r="F85">
        <f>GT_Spot!P85</f>
        <v>0</v>
      </c>
      <c r="G85">
        <f>PPCL_NG!P85</f>
        <v>32.529999999999994</v>
      </c>
      <c r="H85">
        <f>PPCL_Spot!P85</f>
        <v>12.73</v>
      </c>
      <c r="I85">
        <f>Bawana_NG!P85</f>
        <v>93.39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955.12978542610813</v>
      </c>
      <c r="P85" s="77">
        <v>114.22560788988002</v>
      </c>
      <c r="Q85" s="77">
        <v>32.080000000000005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46.7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126.22</v>
      </c>
      <c r="AB85" s="117">
        <f>-STOA!N85</f>
        <v>-253.12</v>
      </c>
      <c r="AC85">
        <f t="shared" si="3"/>
        <v>15.487748350977814</v>
      </c>
      <c r="AD85">
        <f t="shared" si="4"/>
        <v>1235.99642353081</v>
      </c>
      <c r="AE85">
        <f>'IDT-1'!B85</f>
        <v>38</v>
      </c>
      <c r="AF85" s="26"/>
      <c r="AG85">
        <f t="shared" si="5"/>
        <v>1273.99642353081</v>
      </c>
      <c r="AI85" s="75">
        <f>PXIL!H85</f>
        <v>0</v>
      </c>
      <c r="AJ85" s="75">
        <f>PXIL!N85</f>
        <v>0</v>
      </c>
      <c r="AK85" s="75">
        <f>RTM_IEX!H85</f>
        <v>77.849999999999994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13.748778565799844</v>
      </c>
      <c r="F86">
        <f>GT_Spot!P86</f>
        <v>0</v>
      </c>
      <c r="G86">
        <f>PPCL_NG!P86</f>
        <v>32.529999999999994</v>
      </c>
      <c r="H86">
        <f>PPCL_Spot!P86</f>
        <v>11.68</v>
      </c>
      <c r="I86">
        <f>Bawana_NG!P86</f>
        <v>93.39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927.41885449322137</v>
      </c>
      <c r="P86" s="77">
        <v>114.22999999999999</v>
      </c>
      <c r="Q86" s="77">
        <v>32.08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45.93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44.21</v>
      </c>
      <c r="Z86" s="75">
        <f>IEX!N86</f>
        <v>0</v>
      </c>
      <c r="AA86" s="117">
        <f>STOA!H86</f>
        <v>126.22</v>
      </c>
      <c r="AB86" s="117">
        <f>-STOA!N86</f>
        <v>-253.12</v>
      </c>
      <c r="AC86">
        <f t="shared" si="3"/>
        <v>15.693082809337467</v>
      </c>
      <c r="AD86">
        <f t="shared" si="4"/>
        <v>1259.1245502496838</v>
      </c>
      <c r="AE86">
        <f>'IDT-1'!B86</f>
        <v>2</v>
      </c>
      <c r="AF86" s="26"/>
      <c r="AG86">
        <f t="shared" si="5"/>
        <v>1261.1245502496838</v>
      </c>
      <c r="AI86" s="75">
        <f>PXIL!H86</f>
        <v>0</v>
      </c>
      <c r="AJ86" s="75">
        <f>PXIL!N86</f>
        <v>0</v>
      </c>
      <c r="AK86" s="75">
        <f>RTM_IEX!H86</f>
        <v>86.5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13.748778565799844</v>
      </c>
      <c r="F87">
        <f>GT_Spot!P87</f>
        <v>0</v>
      </c>
      <c r="G87">
        <f>PPCL_NG!P87</f>
        <v>32.529999999999994</v>
      </c>
      <c r="H87">
        <f>PPCL_Spot!P87</f>
        <v>13.58282975619921</v>
      </c>
      <c r="I87">
        <f>Bawana_NG!P87</f>
        <v>93.39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917.23801149395149</v>
      </c>
      <c r="P87" s="77">
        <v>114.22999999999999</v>
      </c>
      <c r="Q87" s="77">
        <v>32.08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43.78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27.229999999999997</v>
      </c>
      <c r="AB87" s="117">
        <f>-STOA!N87</f>
        <v>-153.12</v>
      </c>
      <c r="AC87">
        <f t="shared" si="3"/>
        <v>13.191103540578913</v>
      </c>
      <c r="AD87">
        <f t="shared" si="4"/>
        <v>1178.1985162753717</v>
      </c>
      <c r="AE87">
        <f>'IDT-1'!B87</f>
        <v>29</v>
      </c>
      <c r="AF87" s="26"/>
      <c r="AG87">
        <f t="shared" si="5"/>
        <v>1207.1985162753717</v>
      </c>
      <c r="AI87" s="75">
        <f>PXIL!H87</f>
        <v>0</v>
      </c>
      <c r="AJ87" s="75">
        <f>PXIL!N87</f>
        <v>0</v>
      </c>
      <c r="AK87" s="75">
        <f>RTM_IEX!H87</f>
        <v>56.7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13.748778565799844</v>
      </c>
      <c r="F88">
        <f>GT_Spot!P88</f>
        <v>0</v>
      </c>
      <c r="G88">
        <f>PPCL_NG!P88</f>
        <v>32.529999999999994</v>
      </c>
      <c r="H88">
        <f>PPCL_Spot!P88</f>
        <v>12.73</v>
      </c>
      <c r="I88">
        <f>Bawana_NG!P88</f>
        <v>93.39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904.31451456145624</v>
      </c>
      <c r="P88" s="77">
        <v>114.22999999999999</v>
      </c>
      <c r="Q88" s="77">
        <v>32.08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39.11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27.229999999999997</v>
      </c>
      <c r="AB88" s="117">
        <f>-STOA!N88</f>
        <v>-153.12</v>
      </c>
      <c r="AC88">
        <f t="shared" si="3"/>
        <v>13.333255865718399</v>
      </c>
      <c r="AD88">
        <f t="shared" si="4"/>
        <v>1194.2100372615375</v>
      </c>
      <c r="AE88">
        <f>'IDT-1'!B88</f>
        <v>18</v>
      </c>
      <c r="AF88" s="26"/>
      <c r="AG88">
        <f t="shared" si="5"/>
        <v>1212.2100372615375</v>
      </c>
      <c r="AI88" s="75">
        <f>PXIL!H88</f>
        <v>0</v>
      </c>
      <c r="AJ88" s="75">
        <f>PXIL!N88</f>
        <v>0</v>
      </c>
      <c r="AK88" s="75">
        <f>RTM_IEX!H88</f>
        <v>91.3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13.748778565799844</v>
      </c>
      <c r="F89">
        <f>GT_Spot!P89</f>
        <v>0</v>
      </c>
      <c r="G89">
        <f>PPCL_NG!P89</f>
        <v>32.529999999999994</v>
      </c>
      <c r="H89">
        <f>PPCL_Spot!P89</f>
        <v>12.73</v>
      </c>
      <c r="I89">
        <f>Bawana_NG!P89</f>
        <v>93.39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897.84228072738631</v>
      </c>
      <c r="P89" s="77">
        <v>114.22999999999999</v>
      </c>
      <c r="Q89" s="77">
        <v>32.08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38.869999999999997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27.229999999999997</v>
      </c>
      <c r="AB89" s="117">
        <f>-STOA!N89</f>
        <v>-153.12</v>
      </c>
      <c r="AC89">
        <f t="shared" si="3"/>
        <v>12.741436207978584</v>
      </c>
      <c r="AD89">
        <f t="shared" si="4"/>
        <v>1127.5496230852075</v>
      </c>
      <c r="AE89">
        <f>'IDT-1'!B89</f>
        <v>0</v>
      </c>
      <c r="AF89" s="26"/>
      <c r="AG89">
        <f t="shared" si="5"/>
        <v>1127.5496230852075</v>
      </c>
      <c r="AI89" s="75">
        <f>PXIL!H89</f>
        <v>0</v>
      </c>
      <c r="AJ89" s="75">
        <f>PXIL!N89</f>
        <v>0</v>
      </c>
      <c r="AK89" s="75">
        <f>RTM_IEX!H89</f>
        <v>30.76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13.748778565799844</v>
      </c>
      <c r="F90">
        <f>GT_Spot!P90</f>
        <v>0</v>
      </c>
      <c r="G90">
        <f>PPCL_NG!P90</f>
        <v>32.529999999999994</v>
      </c>
      <c r="H90">
        <f>PPCL_Spot!P90</f>
        <v>12.73</v>
      </c>
      <c r="I90">
        <f>Bawana_NG!P90</f>
        <v>93.39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893.0867577886994</v>
      </c>
      <c r="P90" s="77">
        <v>114.22999999999999</v>
      </c>
      <c r="Q90" s="77">
        <v>32.08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38.6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27.229999999999997</v>
      </c>
      <c r="AB90" s="117">
        <f>-STOA!N90</f>
        <v>-153.12</v>
      </c>
      <c r="AC90">
        <f t="shared" si="3"/>
        <v>12.756347606118142</v>
      </c>
      <c r="AD90">
        <f t="shared" si="4"/>
        <v>1129.2291887483811</v>
      </c>
      <c r="AE90">
        <f>'IDT-1'!B90</f>
        <v>0</v>
      </c>
      <c r="AF90" s="26"/>
      <c r="AG90">
        <f t="shared" si="5"/>
        <v>1129.2291887483811</v>
      </c>
      <c r="AI90" s="75">
        <f>PXIL!H90</f>
        <v>0</v>
      </c>
      <c r="AJ90" s="75">
        <f>PXIL!N90</f>
        <v>0</v>
      </c>
      <c r="AK90" s="75">
        <f>RTM_IEX!H90</f>
        <v>37.479999999999997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13.748778565799844</v>
      </c>
      <c r="F91">
        <f>GT_Spot!P91</f>
        <v>0</v>
      </c>
      <c r="G91">
        <f>PPCL_NG!P91</f>
        <v>31.68</v>
      </c>
      <c r="H91">
        <f>PPCL_Spot!P91</f>
        <v>12.73</v>
      </c>
      <c r="I91">
        <f>Bawana_NG!P91</f>
        <v>93.39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892.77884315543895</v>
      </c>
      <c r="P91" s="77">
        <v>114.22999999999999</v>
      </c>
      <c r="Q91" s="77">
        <v>32.08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38.379999999999995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27.229999999999997</v>
      </c>
      <c r="AB91" s="117">
        <f>-STOA!N91</f>
        <v>-153.12</v>
      </c>
      <c r="AC91">
        <f t="shared" si="3"/>
        <v>12.778401185755458</v>
      </c>
      <c r="AD91">
        <f t="shared" si="4"/>
        <v>1049.3492205354835</v>
      </c>
      <c r="AE91">
        <f>'IDT-1'!B91</f>
        <v>0</v>
      </c>
      <c r="AF91" s="26"/>
      <c r="AG91">
        <f t="shared" si="5"/>
        <v>1049.3492205354835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13.748778565799844</v>
      </c>
      <c r="F92">
        <f>GT_Spot!P92</f>
        <v>0</v>
      </c>
      <c r="G92">
        <f>PPCL_NG!P92</f>
        <v>31.68</v>
      </c>
      <c r="H92">
        <f>PPCL_Spot!P92</f>
        <v>12.73</v>
      </c>
      <c r="I92">
        <f>Bawana_NG!P92</f>
        <v>93.404007958316342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874.43826754937834</v>
      </c>
      <c r="P92" s="77">
        <v>114.22999999999999</v>
      </c>
      <c r="Q92" s="77">
        <v>32.08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33.980000000000004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27.229999999999997</v>
      </c>
      <c r="AB92" s="117">
        <f>-STOA!N92</f>
        <v>-153.12</v>
      </c>
      <c r="AC92">
        <f t="shared" si="3"/>
        <v>12.542894880366527</v>
      </c>
      <c r="AD92">
        <f t="shared" si="4"/>
        <v>1030.8581591931279</v>
      </c>
      <c r="AE92">
        <f>'IDT-1'!B92</f>
        <v>0</v>
      </c>
      <c r="AF92" s="26"/>
      <c r="AG92">
        <f t="shared" si="5"/>
        <v>1030.8581591931279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13.748778565799844</v>
      </c>
      <c r="F93">
        <f>GT_Spot!P93</f>
        <v>0</v>
      </c>
      <c r="G93">
        <f>PPCL_NG!P93</f>
        <v>31.68</v>
      </c>
      <c r="H93">
        <f>PPCL_Spot!P93</f>
        <v>11.68</v>
      </c>
      <c r="I93">
        <f>Bawana_NG!P93</f>
        <v>94.286061897005382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877.07247660697431</v>
      </c>
      <c r="P93" s="77">
        <v>114.22999999999999</v>
      </c>
      <c r="Q93" s="77">
        <v>32.08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32.99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27.229999999999997</v>
      </c>
      <c r="AB93" s="117">
        <f>-STOA!N93</f>
        <v>-153.12</v>
      </c>
      <c r="AC93">
        <f t="shared" si="3"/>
        <v>12.227395276412608</v>
      </c>
      <c r="AD93">
        <f t="shared" si="4"/>
        <v>1069.649921793367</v>
      </c>
      <c r="AE93">
        <f>'IDT-1'!B93</f>
        <v>0</v>
      </c>
      <c r="AF93" s="26"/>
      <c r="AG93">
        <f t="shared" si="5"/>
        <v>1069.649921793367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14.402764269260304</v>
      </c>
      <c r="F94">
        <f>GT_Spot!P94</f>
        <v>0</v>
      </c>
      <c r="G94">
        <f>PPCL_NG!P94</f>
        <v>31.68</v>
      </c>
      <c r="H94">
        <f>PPCL_Spot!P94</f>
        <v>13.58282975619921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789.962395646456</v>
      </c>
      <c r="P94" s="77">
        <v>114.22999999999999</v>
      </c>
      <c r="Q94" s="77">
        <v>32.08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32.159999999999997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27.229999999999997</v>
      </c>
      <c r="AB94" s="117">
        <f>-STOA!N94</f>
        <v>-153.12</v>
      </c>
      <c r="AC94">
        <f t="shared" si="3"/>
        <v>11.522961195311405</v>
      </c>
      <c r="AD94">
        <f t="shared" si="4"/>
        <v>990.30502847660421</v>
      </c>
      <c r="AE94">
        <f>'IDT-1'!B94</f>
        <v>0</v>
      </c>
      <c r="AF94" s="26"/>
      <c r="AG94">
        <f t="shared" si="5"/>
        <v>990.30502847660421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14.402764269260304</v>
      </c>
      <c r="F95">
        <f>GT_Spot!P95</f>
        <v>0</v>
      </c>
      <c r="G95">
        <f>PPCL_NG!P95</f>
        <v>31.68</v>
      </c>
      <c r="H95">
        <f>PPCL_Spot!P95</f>
        <v>12.73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745.02285408565604</v>
      </c>
      <c r="P95" s="77">
        <v>114.22999999999999</v>
      </c>
      <c r="Q95" s="77">
        <v>32.08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31.11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27.229999999999997</v>
      </c>
      <c r="AB95" s="117">
        <f>-STOA!N95</f>
        <v>-153.12</v>
      </c>
      <c r="AC95">
        <f t="shared" si="3"/>
        <v>11.491348327721811</v>
      </c>
      <c r="AD95">
        <f t="shared" si="4"/>
        <v>986.74427002719449</v>
      </c>
      <c r="AE95">
        <f>'IDT-1'!B95</f>
        <v>0</v>
      </c>
      <c r="AF95" s="26"/>
      <c r="AG95">
        <f t="shared" si="5"/>
        <v>986.74427002719449</v>
      </c>
      <c r="AI95" s="75">
        <f>PXIL!H95</f>
        <v>0</v>
      </c>
      <c r="AJ95" s="75">
        <f>PXIL!N95</f>
        <v>0</v>
      </c>
      <c r="AK95" s="75">
        <f>RTM_IEX!H95</f>
        <v>43.25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14.402764269260304</v>
      </c>
      <c r="F96">
        <f>GT_Spot!P96</f>
        <v>0</v>
      </c>
      <c r="G96">
        <f>PPCL_NG!P96</f>
        <v>31.68</v>
      </c>
      <c r="H96">
        <f>PPCL_Spot!P96</f>
        <v>12.73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712.73426786565869</v>
      </c>
      <c r="P96" s="77">
        <v>114.22999999999999</v>
      </c>
      <c r="Q96" s="77">
        <v>19.22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30.310000000000002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27.229999999999997</v>
      </c>
      <c r="AB96" s="117">
        <f>-STOA!N96</f>
        <v>-153.12</v>
      </c>
      <c r="AC96">
        <f t="shared" si="3"/>
        <v>10.706400768985835</v>
      </c>
      <c r="AD96">
        <f t="shared" si="4"/>
        <v>898.33063136593319</v>
      </c>
      <c r="AE96">
        <f>'IDT-1'!B96</f>
        <v>0</v>
      </c>
      <c r="AF96" s="26"/>
      <c r="AG96">
        <f t="shared" si="5"/>
        <v>898.33063136593319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14.402764269260304</v>
      </c>
      <c r="F97">
        <f>GT_Spot!P97</f>
        <v>0</v>
      </c>
      <c r="G97">
        <f>PPCL_NG!P97</f>
        <v>31.68</v>
      </c>
      <c r="H97">
        <f>PPCL_Spot!P97</f>
        <v>12.73</v>
      </c>
      <c r="I97">
        <f>Bawana_NG!P97</f>
        <v>99.5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677.68039084695397</v>
      </c>
      <c r="P97" s="77">
        <v>78.81</v>
      </c>
      <c r="Q97" s="77">
        <v>19.22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29.39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27.229999999999997</v>
      </c>
      <c r="AB97" s="117">
        <f>-STOA!N97</f>
        <v>-153.12</v>
      </c>
      <c r="AC97">
        <f t="shared" si="3"/>
        <v>10.601470651221232</v>
      </c>
      <c r="AD97">
        <f t="shared" si="4"/>
        <v>886.51168446499298</v>
      </c>
      <c r="AE97">
        <f>'IDT-1'!B97</f>
        <v>0</v>
      </c>
      <c r="AF97" s="26"/>
      <c r="AG97">
        <f t="shared" si="5"/>
        <v>886.51168446499298</v>
      </c>
      <c r="AI97" s="75">
        <f>PXIL!H97</f>
        <v>0</v>
      </c>
      <c r="AJ97" s="75">
        <f>PXIL!N97</f>
        <v>0</v>
      </c>
      <c r="AK97" s="75">
        <f>RTM_IEX!H97</f>
        <v>59.59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14.402764269260304</v>
      </c>
      <c r="F98">
        <f>GT_Spot!P98</f>
        <v>0</v>
      </c>
      <c r="G98">
        <f>PPCL_NG!P98</f>
        <v>31.68</v>
      </c>
      <c r="H98">
        <f>PPCL_Spot!P98</f>
        <v>12.73</v>
      </c>
      <c r="I98">
        <f>Bawana_NG!P98</f>
        <v>80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672.09511197295399</v>
      </c>
      <c r="P98" s="77">
        <v>78.81</v>
      </c>
      <c r="Q98" s="77">
        <v>19.22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28.669999999999998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27.229999999999997</v>
      </c>
      <c r="AB98" s="117">
        <f>-STOA!N98</f>
        <v>-153.12</v>
      </c>
      <c r="AC98">
        <f t="shared" si="3"/>
        <v>10.205248197130034</v>
      </c>
      <c r="AD98">
        <f t="shared" si="4"/>
        <v>841.88262804508429</v>
      </c>
      <c r="AE98">
        <f>'IDT-1'!B98</f>
        <v>0</v>
      </c>
      <c r="AF98" s="26"/>
      <c r="AG98">
        <f t="shared" si="5"/>
        <v>841.88262804508429</v>
      </c>
      <c r="AI98" s="75">
        <f>PXIL!H98</f>
        <v>0</v>
      </c>
      <c r="AJ98" s="75">
        <f>PXIL!N98</f>
        <v>0</v>
      </c>
      <c r="AK98" s="75">
        <f>RTM_IEX!H98</f>
        <v>40.369999999999997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0.3314818651565819</v>
      </c>
      <c r="F99">
        <f t="shared" si="6"/>
        <v>0</v>
      </c>
      <c r="G99">
        <f t="shared" si="6"/>
        <v>0.759280526997546</v>
      </c>
      <c r="H99">
        <f t="shared" si="6"/>
        <v>0.30125721511911113</v>
      </c>
      <c r="I99">
        <f t="shared" si="6"/>
        <v>2.1694832734046043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20.576799142591398</v>
      </c>
      <c r="P99" s="77">
        <f t="shared" si="6"/>
        <v>2.5112415496730929</v>
      </c>
      <c r="Q99" s="77">
        <f t="shared" si="6"/>
        <v>0.68311499999999925</v>
      </c>
      <c r="R99" s="80">
        <f t="shared" si="6"/>
        <v>0.36404971729107261</v>
      </c>
      <c r="S99" s="80">
        <f t="shared" si="6"/>
        <v>0</v>
      </c>
      <c r="T99" s="78">
        <f t="shared" si="6"/>
        <v>2.3460600000000005</v>
      </c>
      <c r="U99" s="78">
        <f t="shared" si="6"/>
        <v>0.82571499999999975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0.83023250000000004</v>
      </c>
      <c r="Z99" s="75">
        <f t="shared" si="6"/>
        <v>-0.21024999999999999</v>
      </c>
      <c r="AA99" s="117">
        <f t="shared" si="6"/>
        <v>2.2616674999999971</v>
      </c>
      <c r="AB99" s="117">
        <f t="shared" si="6"/>
        <v>-7.5999399999999939</v>
      </c>
      <c r="AC99">
        <f t="shared" si="6"/>
        <v>0.3787830132462251</v>
      </c>
      <c r="AD99">
        <f t="shared" si="6"/>
        <v>26.502432776987185</v>
      </c>
      <c r="AE99">
        <f t="shared" si="6"/>
        <v>0.31563975</v>
      </c>
      <c r="AG99">
        <f t="shared" si="6"/>
        <v>26.81807252698718</v>
      </c>
      <c r="AI99">
        <f t="shared" si="6"/>
        <v>0</v>
      </c>
      <c r="AJ99">
        <f t="shared" si="6"/>
        <v>0</v>
      </c>
      <c r="AK99">
        <f t="shared" si="6"/>
        <v>0.90580000000000005</v>
      </c>
      <c r="AL99">
        <f t="shared" si="6"/>
        <v>-0.23524999999999999</v>
      </c>
      <c r="AM99">
        <f t="shared" si="6"/>
        <v>0</v>
      </c>
      <c r="AN99">
        <f t="shared" si="6"/>
        <v>0</v>
      </c>
      <c r="AO99">
        <f t="shared" si="6"/>
        <v>6.0472499999999998E-2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44590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GT_NG!Q3</f>
        <v>7.5334384029419486</v>
      </c>
      <c r="F3">
        <f>GT_Spot!Q3</f>
        <v>0</v>
      </c>
      <c r="G3">
        <f>PPCL_NG!Q3</f>
        <v>17.678392873375149</v>
      </c>
      <c r="H3">
        <f>PPCL_Spot!Q3</f>
        <v>7.2283936902910471</v>
      </c>
      <c r="I3">
        <f>Bawana_NG!Q3</f>
        <v>48.967964146085635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595.44039476341777</v>
      </c>
      <c r="P3" s="77">
        <v>66.06</v>
      </c>
      <c r="Q3" s="77">
        <v>18.550000000000004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3.26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-171</v>
      </c>
      <c r="AA3" s="117">
        <f>STOA!I3</f>
        <v>0.64999999999999991</v>
      </c>
      <c r="AB3" s="117">
        <f>-STOA!O3</f>
        <v>-208.38</v>
      </c>
      <c r="AC3">
        <f>SUMIF(B3:AB3,"&gt;0")*$AC$2-SUMIF(B3:AB3,"&lt;0")*($AC$2/(1-$AC$2))+SUMIF(AI3:AR3,"&gt;0")*$AC$2-SUMIF(AI3:AR3,"&lt;0")*($AC$2/(1-$AC$2))</f>
        <v>10.103427557480241</v>
      </c>
      <c r="AD3">
        <f>SUM(B3:AB3,AI3:AR3)-AC3</f>
        <v>375.88515631863129</v>
      </c>
      <c r="AE3">
        <f>'IDT-1'!C3</f>
        <v>0</v>
      </c>
      <c r="AF3" s="26"/>
      <c r="AG3">
        <f>SUM(AD3:AF3)</f>
        <v>375.88515631863129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7.5334384029419486</v>
      </c>
      <c r="F4">
        <f>GT_Spot!Q4</f>
        <v>0</v>
      </c>
      <c r="G4">
        <f>PPCL_NG!Q4</f>
        <v>17.678392873375149</v>
      </c>
      <c r="H4">
        <f>PPCL_Spot!Q4</f>
        <v>7.2283936902910471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594.96388881271776</v>
      </c>
      <c r="P4" s="77">
        <v>66.06</v>
      </c>
      <c r="Q4" s="77">
        <v>18.550000000000004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3.34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-196</v>
      </c>
      <c r="AA4" s="117">
        <f>STOA!I4</f>
        <v>0.64999999999999991</v>
      </c>
      <c r="AB4" s="117">
        <f>-STOA!O4</f>
        <v>-208.38</v>
      </c>
      <c r="AC4">
        <f t="shared" ref="AC4:AC67" si="0">SUMIF(B4:AB4,"&gt;0")*$AC$2-SUMIF(B4:AB4,"&lt;0")*($AC$2/(1-$AC$2))+SUMIF(AI4:AR4,"&gt;0")*$AC$2-SUMIF(AI4:AR4,"&lt;0")*($AC$2/(1-$AC$2))</f>
        <v>10.33026940868341</v>
      </c>
      <c r="AD4">
        <f t="shared" ref="AD4:AD67" si="1">SUM(B4:AB4,AI4:AR4)-AC4</f>
        <v>351.21384437064239</v>
      </c>
      <c r="AE4">
        <f>'IDT-1'!C4</f>
        <v>0</v>
      </c>
      <c r="AF4" s="26"/>
      <c r="AG4">
        <f t="shared" ref="AG4:AG67" si="2">SUM(AD4:AF4)</f>
        <v>351.21384437064239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7.5334384029419486</v>
      </c>
      <c r="F5">
        <f>GT_Spot!Q5</f>
        <v>0</v>
      </c>
      <c r="G5">
        <f>PPCL_NG!Q5</f>
        <v>17.678392873375149</v>
      </c>
      <c r="H5">
        <f>PPCL_Spot!Q5</f>
        <v>7.711606584705148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591.92670538320522</v>
      </c>
      <c r="P5" s="77">
        <v>66.06</v>
      </c>
      <c r="Q5" s="77">
        <v>18.550000000000004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3.36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-211</v>
      </c>
      <c r="AA5" s="117">
        <f>STOA!I5</f>
        <v>0.64999999999999991</v>
      </c>
      <c r="AB5" s="117">
        <f>-STOA!O5</f>
        <v>-208.38</v>
      </c>
      <c r="AC5">
        <f t="shared" si="0"/>
        <v>10.441142380807474</v>
      </c>
      <c r="AD5">
        <f t="shared" si="1"/>
        <v>333.56900086341989</v>
      </c>
      <c r="AE5">
        <f>'IDT-1'!C5</f>
        <v>0</v>
      </c>
      <c r="AF5" s="26"/>
      <c r="AG5">
        <f t="shared" si="2"/>
        <v>333.56900086341989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7.5334384029419486</v>
      </c>
      <c r="F6">
        <f>GT_Spot!Q6</f>
        <v>0</v>
      </c>
      <c r="G6">
        <f>PPCL_NG!Q6</f>
        <v>17.678392873375149</v>
      </c>
      <c r="H6">
        <f>PPCL_Spot!Q6</f>
        <v>6.7483932397048312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583.7103639177808</v>
      </c>
      <c r="P6" s="77">
        <v>66.06</v>
      </c>
      <c r="Q6" s="77">
        <v>18.550000000000004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3.4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-226</v>
      </c>
      <c r="AA6" s="117">
        <f>STOA!I6</f>
        <v>0.64999999999999991</v>
      </c>
      <c r="AB6" s="117">
        <f>-STOA!O6</f>
        <v>-208.38</v>
      </c>
      <c r="AC6">
        <f t="shared" si="0"/>
        <v>10.493886211308666</v>
      </c>
      <c r="AD6">
        <f t="shared" si="1"/>
        <v>309.37670222249403</v>
      </c>
      <c r="AE6">
        <f>'IDT-1'!C6</f>
        <v>0</v>
      </c>
      <c r="AF6" s="26"/>
      <c r="AG6">
        <f t="shared" si="2"/>
        <v>309.37670222249403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7.5334384029419486</v>
      </c>
      <c r="F7">
        <f>GT_Spot!Q7</f>
        <v>0</v>
      </c>
      <c r="G7">
        <f>PPCL_NG!Q7</f>
        <v>17.678392873375149</v>
      </c>
      <c r="H7">
        <f>PPCL_Spot!Q7</f>
        <v>7.2283936902910471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576.08787495822162</v>
      </c>
      <c r="P7" s="77">
        <v>66.06</v>
      </c>
      <c r="Q7" s="77">
        <v>18.550000000000004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3.33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-246</v>
      </c>
      <c r="AA7" s="117">
        <f>STOA!I7</f>
        <v>0.64999999999999991</v>
      </c>
      <c r="AB7" s="117">
        <f>-STOA!O7</f>
        <v>-208.38</v>
      </c>
      <c r="AC7">
        <f t="shared" si="0"/>
        <v>10.607978862873612</v>
      </c>
      <c r="AD7">
        <f t="shared" si="1"/>
        <v>282.05012106195619</v>
      </c>
      <c r="AE7">
        <f>'IDT-1'!C7</f>
        <v>0</v>
      </c>
      <c r="AF7" s="26"/>
      <c r="AG7">
        <f t="shared" si="2"/>
        <v>282.05012106195619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7.5334384029419486</v>
      </c>
      <c r="F8">
        <f>GT_Spot!Q8</f>
        <v>0</v>
      </c>
      <c r="G8">
        <f>PPCL_NG!Q8</f>
        <v>17.678392873375149</v>
      </c>
      <c r="H8">
        <f>PPCL_Spot!Q8</f>
        <v>7.2283936902910471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576.08770410492161</v>
      </c>
      <c r="P8" s="77">
        <v>66.06</v>
      </c>
      <c r="Q8" s="77">
        <v>18.550000000000004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3.18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-256</v>
      </c>
      <c r="AA8" s="117">
        <f>STOA!I8</f>
        <v>0.64999999999999991</v>
      </c>
      <c r="AB8" s="117">
        <f>-STOA!O8</f>
        <v>-208.38</v>
      </c>
      <c r="AC8">
        <f t="shared" si="0"/>
        <v>10.695438634586523</v>
      </c>
      <c r="AD8">
        <f t="shared" si="1"/>
        <v>271.81249043694316</v>
      </c>
      <c r="AE8">
        <f>'IDT-1'!C8</f>
        <v>0</v>
      </c>
      <c r="AF8" s="26"/>
      <c r="AG8">
        <f t="shared" si="2"/>
        <v>271.81249043694316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7.5334384029419486</v>
      </c>
      <c r="F9">
        <f>GT_Spot!Q9</f>
        <v>0</v>
      </c>
      <c r="G9">
        <f>PPCL_NG!Q9</f>
        <v>17.678392873375149</v>
      </c>
      <c r="H9">
        <f>PPCL_Spot!Q9</f>
        <v>7.2283936902910471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579.06836487012151</v>
      </c>
      <c r="P9" s="77">
        <v>66.06</v>
      </c>
      <c r="Q9" s="77">
        <v>18.550000000000004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3.2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-266</v>
      </c>
      <c r="AA9" s="117">
        <f>STOA!I9</f>
        <v>0.64999999999999991</v>
      </c>
      <c r="AB9" s="117">
        <f>-STOA!O9</f>
        <v>-208.38</v>
      </c>
      <c r="AC9">
        <f t="shared" si="0"/>
        <v>10.895193724542239</v>
      </c>
      <c r="AD9">
        <f t="shared" si="1"/>
        <v>274.22339611218746</v>
      </c>
      <c r="AE9">
        <f>'IDT-1'!C9</f>
        <v>0</v>
      </c>
      <c r="AF9" s="26"/>
      <c r="AG9">
        <f t="shared" si="2"/>
        <v>274.22339611218746</v>
      </c>
      <c r="AI9" s="75">
        <f>PXIL!I9</f>
        <v>0</v>
      </c>
      <c r="AJ9" s="75">
        <f>PXIL!O9</f>
        <v>0</v>
      </c>
      <c r="AK9" s="75">
        <f>RTM_IEX!I9</f>
        <v>9.61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7.5334384029419486</v>
      </c>
      <c r="F10">
        <f>GT_Spot!Q10</f>
        <v>0</v>
      </c>
      <c r="G10">
        <f>PPCL_NG!Q10</f>
        <v>17.678392873375149</v>
      </c>
      <c r="H10">
        <f>PPCL_Spot!Q10</f>
        <v>7.2283936902910471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572.56838419782162</v>
      </c>
      <c r="P10" s="77">
        <v>66.06</v>
      </c>
      <c r="Q10" s="77">
        <v>18.550000000000004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3.29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-271</v>
      </c>
      <c r="AA10" s="117">
        <f>STOA!I10</f>
        <v>0.64999999999999991</v>
      </c>
      <c r="AB10" s="117">
        <f>-STOA!O10</f>
        <v>-208.38</v>
      </c>
      <c r="AC10">
        <f t="shared" si="0"/>
        <v>10.798608532236974</v>
      </c>
      <c r="AD10">
        <f t="shared" si="1"/>
        <v>253.30000063219273</v>
      </c>
      <c r="AE10">
        <f>'IDT-1'!C10</f>
        <v>0</v>
      </c>
      <c r="AF10" s="26"/>
      <c r="AG10">
        <f t="shared" si="2"/>
        <v>253.30000063219273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7.5334384029419486</v>
      </c>
      <c r="F11">
        <f>GT_Spot!Q11</f>
        <v>0</v>
      </c>
      <c r="G11">
        <f>PPCL_NG!Q11</f>
        <v>17.678392873375149</v>
      </c>
      <c r="H11">
        <f>PPCL_Spot!Q11</f>
        <v>7.2283936902910471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583.76301108078269</v>
      </c>
      <c r="P11" s="77">
        <v>66.06</v>
      </c>
      <c r="Q11" s="77">
        <v>18.550000000000004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3.36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-290.10000000000002</v>
      </c>
      <c r="AA11" s="117">
        <f>STOA!I11</f>
        <v>0.64999999999999991</v>
      </c>
      <c r="AB11" s="117">
        <f>-STOA!O11</f>
        <v>-208.11</v>
      </c>
      <c r="AC11">
        <f t="shared" si="0"/>
        <v>11.153693665271922</v>
      </c>
      <c r="AD11">
        <f t="shared" si="1"/>
        <v>235.37954238211887</v>
      </c>
      <c r="AE11">
        <f>'IDT-1'!C11</f>
        <v>0</v>
      </c>
      <c r="AF11" s="26"/>
      <c r="AG11">
        <f t="shared" si="2"/>
        <v>235.37954238211887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7.5334384029419486</v>
      </c>
      <c r="F12">
        <f>GT_Spot!Q12</f>
        <v>0</v>
      </c>
      <c r="G12">
        <f>PPCL_NG!Q12</f>
        <v>17.678392873375149</v>
      </c>
      <c r="H12">
        <f>PPCL_Spot!Q12</f>
        <v>7.711606584705148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583.76268042798267</v>
      </c>
      <c r="P12" s="77">
        <v>66.06</v>
      </c>
      <c r="Q12" s="77">
        <v>18.550000000000004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3.39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-296</v>
      </c>
      <c r="AA12" s="117">
        <f>STOA!I12</f>
        <v>0.64999999999999991</v>
      </c>
      <c r="AB12" s="117">
        <f>-STOA!O12</f>
        <v>-208.11</v>
      </c>
      <c r="AC12">
        <f t="shared" si="0"/>
        <v>11.121806706157127</v>
      </c>
      <c r="AD12">
        <f t="shared" si="1"/>
        <v>240.02431158284779</v>
      </c>
      <c r="AE12">
        <f>'IDT-1'!C12</f>
        <v>0</v>
      </c>
      <c r="AF12" s="26"/>
      <c r="AG12">
        <f t="shared" si="2"/>
        <v>240.02431158284779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7.5334384029419486</v>
      </c>
      <c r="F13">
        <f>GT_Spot!Q13</f>
        <v>0</v>
      </c>
      <c r="G13">
        <f>PPCL_NG!Q13</f>
        <v>17.678392873375149</v>
      </c>
      <c r="H13">
        <f>PPCL_Spot!Q13</f>
        <v>6.7483932397048312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575.05514816601067</v>
      </c>
      <c r="P13" s="77">
        <v>66.06</v>
      </c>
      <c r="Q13" s="77">
        <v>9.6100000000000012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3.48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-238</v>
      </c>
      <c r="AA13" s="117">
        <f>STOA!I13</f>
        <v>0.64999999999999991</v>
      </c>
      <c r="AB13" s="117">
        <f>-STOA!O13</f>
        <v>-208.11</v>
      </c>
      <c r="AC13">
        <f t="shared" si="0"/>
        <v>10.799017849416254</v>
      </c>
      <c r="AD13">
        <f t="shared" si="1"/>
        <v>239.8263548326164</v>
      </c>
      <c r="AE13">
        <f>'IDT-1'!C13</f>
        <v>0</v>
      </c>
      <c r="AF13" s="26"/>
      <c r="AG13">
        <f t="shared" si="2"/>
        <v>239.8263548326164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7.5334384029419486</v>
      </c>
      <c r="F14">
        <f>GT_Spot!Q14</f>
        <v>0</v>
      </c>
      <c r="G14">
        <f>PPCL_NG!Q14</f>
        <v>17.678392873375149</v>
      </c>
      <c r="H14">
        <f>PPCL_Spot!Q14</f>
        <v>7.2283936902910471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572.69025016491071</v>
      </c>
      <c r="P14" s="77">
        <v>66.06</v>
      </c>
      <c r="Q14" s="77">
        <v>18.550000000000004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3.5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-270.3</v>
      </c>
      <c r="AA14" s="117">
        <f>STOA!I14</f>
        <v>0.64999999999999991</v>
      </c>
      <c r="AB14" s="117">
        <f>-STOA!O14</f>
        <v>-208.11</v>
      </c>
      <c r="AC14">
        <f t="shared" si="0"/>
        <v>10.970479719494733</v>
      </c>
      <c r="AD14">
        <f t="shared" si="1"/>
        <v>234.42999541202397</v>
      </c>
      <c r="AE14">
        <f>'IDT-1'!C14</f>
        <v>0</v>
      </c>
      <c r="AF14" s="26"/>
      <c r="AG14">
        <f t="shared" si="2"/>
        <v>234.42999541202397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7.5334384029419486</v>
      </c>
      <c r="F15">
        <f>GT_Spot!Q15</f>
        <v>0</v>
      </c>
      <c r="G15">
        <f>PPCL_NG!Q15</f>
        <v>17.678392873375149</v>
      </c>
      <c r="H15">
        <f>PPCL_Spot!Q15</f>
        <v>7.2283936902910471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581.49451178459412</v>
      </c>
      <c r="P15" s="77">
        <v>66.06</v>
      </c>
      <c r="Q15" s="77">
        <v>9.6100000000000012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3.6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-248</v>
      </c>
      <c r="AA15" s="117">
        <f>STOA!I15</f>
        <v>0.64999999999999991</v>
      </c>
      <c r="AB15" s="117">
        <f>-STOA!O15</f>
        <v>-208.11</v>
      </c>
      <c r="AC15">
        <f t="shared" si="0"/>
        <v>10.949745528446901</v>
      </c>
      <c r="AD15">
        <f t="shared" si="1"/>
        <v>236.71499122275543</v>
      </c>
      <c r="AE15">
        <f>'IDT-1'!C15</f>
        <v>0</v>
      </c>
      <c r="AF15" s="26"/>
      <c r="AG15">
        <f t="shared" si="2"/>
        <v>236.71499122275543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7.5334384029419486</v>
      </c>
      <c r="F16">
        <f>GT_Spot!Q16</f>
        <v>0</v>
      </c>
      <c r="G16">
        <f>PPCL_NG!Q16</f>
        <v>17.678392873375149</v>
      </c>
      <c r="H16">
        <f>PPCL_Spot!Q16</f>
        <v>7.2283936902910471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564.4008273408557</v>
      </c>
      <c r="P16" s="77">
        <v>66.06</v>
      </c>
      <c r="Q16" s="77">
        <v>18.550000000000004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3.62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-253</v>
      </c>
      <c r="AA16" s="117">
        <f>STOA!I16</f>
        <v>0.64999999999999991</v>
      </c>
      <c r="AB16" s="117">
        <f>-STOA!O16</f>
        <v>-208.11</v>
      </c>
      <c r="AC16">
        <f t="shared" si="0"/>
        <v>10.567434642065166</v>
      </c>
      <c r="AD16">
        <f t="shared" si="1"/>
        <v>263.96361766539854</v>
      </c>
      <c r="AE16">
        <f>'IDT-1'!C16</f>
        <v>0</v>
      </c>
      <c r="AF16" s="26"/>
      <c r="AG16">
        <f t="shared" si="2"/>
        <v>263.96361766539854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7.5334384029419486</v>
      </c>
      <c r="F17">
        <f>GT_Spot!Q17</f>
        <v>0</v>
      </c>
      <c r="G17">
        <f>PPCL_NG!Q17</f>
        <v>17.678392873375149</v>
      </c>
      <c r="H17">
        <f>PPCL_Spot!Q17</f>
        <v>7.2283936902910471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578.49990954586872</v>
      </c>
      <c r="P17" s="77">
        <v>66.06</v>
      </c>
      <c r="Q17" s="77">
        <v>9.6100000000000012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3.65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-253</v>
      </c>
      <c r="AA17" s="117">
        <f>STOA!I17</f>
        <v>0.64999999999999991</v>
      </c>
      <c r="AB17" s="117">
        <f>-STOA!O17</f>
        <v>-208.11</v>
      </c>
      <c r="AC17">
        <f t="shared" si="0"/>
        <v>10.968223666357092</v>
      </c>
      <c r="AD17">
        <f t="shared" si="1"/>
        <v>228.75191084611967</v>
      </c>
      <c r="AE17">
        <f>'IDT-1'!C17</f>
        <v>0</v>
      </c>
      <c r="AF17" s="26"/>
      <c r="AG17">
        <f t="shared" si="2"/>
        <v>228.75191084611967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7.5334384029419486</v>
      </c>
      <c r="F18">
        <f>GT_Spot!Q18</f>
        <v>0</v>
      </c>
      <c r="G18">
        <f>PPCL_NG!Q18</f>
        <v>17.678392873375149</v>
      </c>
      <c r="H18">
        <f>PPCL_Spot!Q18</f>
        <v>7.2283936902910471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564.57273192248977</v>
      </c>
      <c r="P18" s="77">
        <v>66.06</v>
      </c>
      <c r="Q18" s="77">
        <v>9.6100000000000012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3.66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-253</v>
      </c>
      <c r="AA18" s="117">
        <f>STOA!I18</f>
        <v>0.64999999999999991</v>
      </c>
      <c r="AB18" s="117">
        <f>-STOA!O18</f>
        <v>-208.11</v>
      </c>
      <c r="AC18">
        <f t="shared" si="0"/>
        <v>10.845752503271358</v>
      </c>
      <c r="AD18">
        <f t="shared" si="1"/>
        <v>214.95720438582654</v>
      </c>
      <c r="AE18">
        <f>'IDT-1'!C18</f>
        <v>0</v>
      </c>
      <c r="AF18" s="26"/>
      <c r="AG18">
        <f t="shared" si="2"/>
        <v>214.95720438582654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7.5334384029419486</v>
      </c>
      <c r="F19">
        <f>GT_Spot!Q19</f>
        <v>0</v>
      </c>
      <c r="G19">
        <f>PPCL_NG!Q19</f>
        <v>17.678392873375149</v>
      </c>
      <c r="H19">
        <f>PPCL_Spot!Q19</f>
        <v>7.711606584705148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578.11350024622539</v>
      </c>
      <c r="P19" s="77">
        <v>66.06</v>
      </c>
      <c r="Q19" s="77">
        <v>9.6100000000000012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3.5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-268</v>
      </c>
      <c r="AA19" s="117">
        <f>STOA!I19</f>
        <v>0.64999999999999991</v>
      </c>
      <c r="AB19" s="117">
        <f>-STOA!O19</f>
        <v>-207.68</v>
      </c>
      <c r="AC19">
        <f t="shared" si="0"/>
        <v>10.826552755101648</v>
      </c>
      <c r="AD19">
        <f t="shared" si="1"/>
        <v>263.88038535214594</v>
      </c>
      <c r="AE19">
        <f>'IDT-1'!C19</f>
        <v>0</v>
      </c>
      <c r="AF19" s="26"/>
      <c r="AG19">
        <f t="shared" si="2"/>
        <v>263.88038535214594</v>
      </c>
      <c r="AI19" s="75">
        <f>PXIL!I19</f>
        <v>0</v>
      </c>
      <c r="AJ19" s="75">
        <f>PXIL!O19</f>
        <v>0</v>
      </c>
      <c r="AK19" s="75">
        <f>RTM_IEX!I19</f>
        <v>9.61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7.5334384029419486</v>
      </c>
      <c r="F20">
        <f>GT_Spot!Q20</f>
        <v>0</v>
      </c>
      <c r="G20">
        <f>PPCL_NG!Q20</f>
        <v>17.678392873375149</v>
      </c>
      <c r="H20">
        <f>PPCL_Spot!Q20</f>
        <v>6.7483932397048312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584.91628189783341</v>
      </c>
      <c r="P20" s="77">
        <v>66.06</v>
      </c>
      <c r="Q20" s="77">
        <v>18.550000000000004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3.38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-316</v>
      </c>
      <c r="AA20" s="117">
        <f>STOA!I20</f>
        <v>0.64999999999999991</v>
      </c>
      <c r="AB20" s="117">
        <f>-STOA!O20</f>
        <v>-207.68</v>
      </c>
      <c r="AC20">
        <f t="shared" si="0"/>
        <v>11.297139077265173</v>
      </c>
      <c r="AD20">
        <f t="shared" si="1"/>
        <v>220.45936733659016</v>
      </c>
      <c r="AE20">
        <f>'IDT-1'!C20</f>
        <v>0</v>
      </c>
      <c r="AF20" s="26"/>
      <c r="AG20">
        <f t="shared" si="2"/>
        <v>220.45936733659016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7.5334384029419486</v>
      </c>
      <c r="F21">
        <f>GT_Spot!Q21</f>
        <v>0</v>
      </c>
      <c r="G21">
        <f>PPCL_NG!Q21</f>
        <v>17.678392873375149</v>
      </c>
      <c r="H21">
        <f>PPCL_Spot!Q21</f>
        <v>7.2283936902910471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569.29145991170435</v>
      </c>
      <c r="P21" s="77">
        <v>66.06</v>
      </c>
      <c r="Q21" s="77">
        <v>18.550000000000004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3.29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-301</v>
      </c>
      <c r="AA21" s="117">
        <f>STOA!I21</f>
        <v>0.64999999999999991</v>
      </c>
      <c r="AB21" s="117">
        <f>-STOA!O21</f>
        <v>-207.68</v>
      </c>
      <c r="AC21">
        <f t="shared" si="0"/>
        <v>11.029900734919465</v>
      </c>
      <c r="AD21">
        <f t="shared" si="1"/>
        <v>220.49178414339298</v>
      </c>
      <c r="AE21">
        <f>'IDT-1'!C21</f>
        <v>0</v>
      </c>
      <c r="AF21" s="26"/>
      <c r="AG21">
        <f t="shared" si="2"/>
        <v>220.49178414339298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7.5334384029419486</v>
      </c>
      <c r="F22">
        <f>GT_Spot!Q22</f>
        <v>0</v>
      </c>
      <c r="G22">
        <f>PPCL_NG!Q22</f>
        <v>17.678392873375149</v>
      </c>
      <c r="H22">
        <f>PPCL_Spot!Q22</f>
        <v>7.2283936902910471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561.76754148009991</v>
      </c>
      <c r="P22" s="77">
        <v>66.06</v>
      </c>
      <c r="Q22" s="77">
        <v>18.550000000000004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3.2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-291</v>
      </c>
      <c r="AA22" s="117">
        <f>STOA!I22</f>
        <v>0.64999999999999991</v>
      </c>
      <c r="AB22" s="117">
        <f>-STOA!O22</f>
        <v>-207.68</v>
      </c>
      <c r="AC22">
        <f t="shared" si="0"/>
        <v>10.874116977499394</v>
      </c>
      <c r="AD22">
        <f t="shared" si="1"/>
        <v>223.03364946920868</v>
      </c>
      <c r="AE22">
        <f>'IDT-1'!C22</f>
        <v>0</v>
      </c>
      <c r="AF22" s="26"/>
      <c r="AG22">
        <f t="shared" si="2"/>
        <v>223.03364946920868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7.5334384029419486</v>
      </c>
      <c r="F23">
        <f>GT_Spot!Q23</f>
        <v>0</v>
      </c>
      <c r="G23">
        <f>PPCL_NG!Q23</f>
        <v>17.678392873375149</v>
      </c>
      <c r="H23">
        <f>PPCL_Spot!Q23</f>
        <v>7.2283936902910471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574.26810986347277</v>
      </c>
      <c r="P23" s="77">
        <v>66.06</v>
      </c>
      <c r="Q23" s="77">
        <v>18.550000000000004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3.23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-271</v>
      </c>
      <c r="AA23" s="117">
        <f>STOA!I23</f>
        <v>0.64999999999999991</v>
      </c>
      <c r="AB23" s="117">
        <f>-STOA!O23</f>
        <v>-207.68</v>
      </c>
      <c r="AC23">
        <f t="shared" si="0"/>
        <v>10.89139142882917</v>
      </c>
      <c r="AD23">
        <f t="shared" si="1"/>
        <v>265.15694340125174</v>
      </c>
      <c r="AE23">
        <f>'IDT-1'!C23</f>
        <v>0</v>
      </c>
      <c r="AF23" s="26"/>
      <c r="AG23">
        <f t="shared" si="2"/>
        <v>265.15694340125174</v>
      </c>
      <c r="AI23" s="75">
        <f>PXIL!I23</f>
        <v>0</v>
      </c>
      <c r="AJ23" s="75">
        <f>PXIL!O23</f>
        <v>0</v>
      </c>
      <c r="AK23" s="75">
        <f>RTM_IEX!I23</f>
        <v>9.61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7.5334384029419486</v>
      </c>
      <c r="F24">
        <f>GT_Spot!Q24</f>
        <v>0</v>
      </c>
      <c r="G24">
        <f>PPCL_NG!Q24</f>
        <v>17.678392873375149</v>
      </c>
      <c r="H24">
        <f>PPCL_Spot!Q24</f>
        <v>7.2283936902910471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588.8662525856289</v>
      </c>
      <c r="P24" s="77">
        <v>66.06</v>
      </c>
      <c r="Q24" s="77">
        <v>18.550000000000004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3.06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-251</v>
      </c>
      <c r="AA24" s="117">
        <f>STOA!I24</f>
        <v>0.64999999999999991</v>
      </c>
      <c r="AB24" s="117">
        <f>-STOA!O24</f>
        <v>-207.68</v>
      </c>
      <c r="AC24">
        <f t="shared" si="0"/>
        <v>10.925364534340234</v>
      </c>
      <c r="AD24">
        <f t="shared" si="1"/>
        <v>309.1611130178967</v>
      </c>
      <c r="AE24">
        <f>'IDT-1'!C24</f>
        <v>0</v>
      </c>
      <c r="AF24" s="26"/>
      <c r="AG24">
        <f t="shared" si="2"/>
        <v>309.1611130178967</v>
      </c>
      <c r="AI24" s="75">
        <f>PXIL!I24</f>
        <v>0</v>
      </c>
      <c r="AJ24" s="75">
        <f>PXIL!O24</f>
        <v>0</v>
      </c>
      <c r="AK24" s="75">
        <f>RTM_IEX!I24</f>
        <v>19.22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7.5334384029419486</v>
      </c>
      <c r="F25">
        <f>GT_Spot!Q25</f>
        <v>0</v>
      </c>
      <c r="G25">
        <f>PPCL_NG!Q25</f>
        <v>17.678392873375149</v>
      </c>
      <c r="H25">
        <f>PPCL_Spot!Q25</f>
        <v>7.2283936902910471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586.78527557769223</v>
      </c>
      <c r="P25" s="77">
        <v>66.06</v>
      </c>
      <c r="Q25" s="77">
        <v>18.550000000000004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2.94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-226</v>
      </c>
      <c r="AA25" s="117">
        <f>STOA!I25</f>
        <v>0.64999999999999991</v>
      </c>
      <c r="AB25" s="117">
        <f>-STOA!O25</f>
        <v>-207.68</v>
      </c>
      <c r="AC25">
        <f t="shared" si="0"/>
        <v>10.59947474861551</v>
      </c>
      <c r="AD25">
        <f t="shared" si="1"/>
        <v>322.67602579568478</v>
      </c>
      <c r="AE25">
        <f>'IDT-1'!C25</f>
        <v>0</v>
      </c>
      <c r="AF25" s="26"/>
      <c r="AG25">
        <f t="shared" si="2"/>
        <v>322.67602579568478</v>
      </c>
      <c r="AI25" s="75">
        <f>PXIL!I25</f>
        <v>0</v>
      </c>
      <c r="AJ25" s="75">
        <f>PXIL!O25</f>
        <v>0</v>
      </c>
      <c r="AK25" s="75">
        <f>RTM_IEX!I25</f>
        <v>9.61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7.5334384029419486</v>
      </c>
      <c r="F26">
        <f>GT_Spot!Q26</f>
        <v>0</v>
      </c>
      <c r="G26">
        <f>PPCL_NG!Q26</f>
        <v>17.678392873375149</v>
      </c>
      <c r="H26">
        <f>PPCL_Spot!Q26</f>
        <v>7.711606584705148</v>
      </c>
      <c r="I26">
        <f>Bawana_NG!Q26</f>
        <v>46.8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632.25597222907925</v>
      </c>
      <c r="P26" s="77">
        <v>66.057021103896105</v>
      </c>
      <c r="Q26" s="77">
        <v>18.550000000000004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2.89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-201</v>
      </c>
      <c r="AA26" s="117">
        <f>STOA!I26</f>
        <v>0.64999999999999991</v>
      </c>
      <c r="AB26" s="117">
        <f>-STOA!O26</f>
        <v>-207.68</v>
      </c>
      <c r="AC26">
        <f t="shared" si="0"/>
        <v>10.753993750277964</v>
      </c>
      <c r="AD26">
        <f t="shared" si="1"/>
        <v>390.30243744371955</v>
      </c>
      <c r="AE26">
        <f>'IDT-1'!C26</f>
        <v>0</v>
      </c>
      <c r="AF26" s="26"/>
      <c r="AG26">
        <f t="shared" si="2"/>
        <v>390.30243744371955</v>
      </c>
      <c r="AI26" s="75">
        <f>PXIL!I26</f>
        <v>0</v>
      </c>
      <c r="AJ26" s="75">
        <f>PXIL!O26</f>
        <v>0</v>
      </c>
      <c r="AK26" s="75">
        <f>RTM_IEX!I26</f>
        <v>9.61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7.5334384029419486</v>
      </c>
      <c r="F27">
        <f>GT_Spot!Q27</f>
        <v>0</v>
      </c>
      <c r="G27">
        <f>PPCL_NG!Q27</f>
        <v>18</v>
      </c>
      <c r="H27">
        <f>PPCL_Spot!Q27</f>
        <v>6.7483932397048312</v>
      </c>
      <c r="I27">
        <f>Bawana_NG!Q27</f>
        <v>46.812008599984914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691.89525478153871</v>
      </c>
      <c r="P27" s="77">
        <v>66.057431371024194</v>
      </c>
      <c r="Q27" s="77">
        <v>18.550000000000004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2.88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-270</v>
      </c>
      <c r="AA27" s="117">
        <f>STOA!I27</f>
        <v>0.64999999999999991</v>
      </c>
      <c r="AB27" s="117">
        <f>-STOA!O27</f>
        <v>-207.68</v>
      </c>
      <c r="AC27">
        <f t="shared" si="0"/>
        <v>11.970353387079973</v>
      </c>
      <c r="AD27">
        <f t="shared" si="1"/>
        <v>388.69617300811456</v>
      </c>
      <c r="AE27">
        <f>'IDT-1'!C27</f>
        <v>0</v>
      </c>
      <c r="AF27" s="26"/>
      <c r="AG27">
        <f t="shared" si="2"/>
        <v>388.69617300811456</v>
      </c>
      <c r="AI27" s="75">
        <f>PXIL!I27</f>
        <v>0</v>
      </c>
      <c r="AJ27" s="75">
        <f>PXIL!O27</f>
        <v>0</v>
      </c>
      <c r="AK27" s="75">
        <f>RTM_IEX!I27</f>
        <v>19.22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7.8855387765549017</v>
      </c>
      <c r="F28">
        <f>GT_Spot!Q28</f>
        <v>0</v>
      </c>
      <c r="G28">
        <f>PPCL_NG!Q28</f>
        <v>18</v>
      </c>
      <c r="H28">
        <f>PPCL_Spot!Q28</f>
        <v>7.2283936902910471</v>
      </c>
      <c r="I28">
        <f>Bawana_NG!Q28</f>
        <v>46.8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734.22976846225049</v>
      </c>
      <c r="P28" s="77">
        <v>66.057431371024194</v>
      </c>
      <c r="Q28" s="77">
        <v>18.550000000000004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2.88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-240</v>
      </c>
      <c r="AA28" s="117">
        <f>STOA!I28</f>
        <v>0.64999999999999991</v>
      </c>
      <c r="AB28" s="117">
        <f>-STOA!O28</f>
        <v>-207.68</v>
      </c>
      <c r="AC28">
        <f t="shared" si="0"/>
        <v>11.999202093377463</v>
      </c>
      <c r="AD28">
        <f t="shared" si="1"/>
        <v>452.21193020674315</v>
      </c>
      <c r="AE28">
        <f>'IDT-1'!C28</f>
        <v>0</v>
      </c>
      <c r="AF28" s="26"/>
      <c r="AG28">
        <f t="shared" si="2"/>
        <v>452.21193020674315</v>
      </c>
      <c r="AI28" s="75">
        <f>PXIL!I28</f>
        <v>0</v>
      </c>
      <c r="AJ28" s="75">
        <f>PXIL!O28</f>
        <v>0</v>
      </c>
      <c r="AK28" s="75">
        <f>RTM_IEX!I28</f>
        <v>9.61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7.8855387765549017</v>
      </c>
      <c r="F29">
        <f>GT_Spot!Q29</f>
        <v>0</v>
      </c>
      <c r="G29">
        <f>PPCL_NG!Q29</f>
        <v>18</v>
      </c>
      <c r="H29">
        <f>PPCL_Spot!Q29</f>
        <v>7.2283936902910471</v>
      </c>
      <c r="I29">
        <f>Bawana_NG!Q29</f>
        <v>46.952024533279037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755.15044433146727</v>
      </c>
      <c r="P29" s="77">
        <v>66.057431371024194</v>
      </c>
      <c r="Q29" s="77">
        <v>18.55</v>
      </c>
      <c r="R29" s="80">
        <v>0</v>
      </c>
      <c r="S29" s="80">
        <v>0</v>
      </c>
      <c r="T29" s="78">
        <f>SUMPRODUCT(LTA!F29:AJ29,LTA!F$101:AJ$101,LTA!F$104:AJ$104)</f>
        <v>7.0000000000000007E-2</v>
      </c>
      <c r="U29" s="78">
        <f>SUMPRODUCT(LTA!F29:AJ29,LTA!F$102:AJ$102,LTA!F$104:AJ$104)</f>
        <v>2.88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-180</v>
      </c>
      <c r="AA29" s="117">
        <f>STOA!I29</f>
        <v>0.64999999999999991</v>
      </c>
      <c r="AB29" s="117">
        <f>-STOA!O29</f>
        <v>-207.68</v>
      </c>
      <c r="AC29">
        <f t="shared" si="0"/>
        <v>11.737138205587707</v>
      </c>
      <c r="AD29">
        <f t="shared" si="1"/>
        <v>543.22669449702869</v>
      </c>
      <c r="AE29">
        <f>'IDT-1'!C29</f>
        <v>0</v>
      </c>
      <c r="AF29" s="26"/>
      <c r="AG29">
        <f t="shared" si="2"/>
        <v>543.22669449702869</v>
      </c>
      <c r="AI29" s="75">
        <f>PXIL!I29</f>
        <v>0</v>
      </c>
      <c r="AJ29" s="75">
        <f>PXIL!O29</f>
        <v>0</v>
      </c>
      <c r="AK29" s="75">
        <f>RTM_IEX!I29</f>
        <v>19.22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7.8855387765549017</v>
      </c>
      <c r="F30">
        <f>GT_Spot!Q30</f>
        <v>0</v>
      </c>
      <c r="G30">
        <f>PPCL_NG!Q30</f>
        <v>18</v>
      </c>
      <c r="H30">
        <f>PPCL_Spot!Q30</f>
        <v>7.2283936902910471</v>
      </c>
      <c r="I30">
        <f>Bawana_NG!Q30</f>
        <v>46.8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809.06762867137377</v>
      </c>
      <c r="P30" s="77">
        <v>66.057431371024194</v>
      </c>
      <c r="Q30" s="77">
        <v>18.550000000000004</v>
      </c>
      <c r="R30" s="80">
        <v>2.0928396739130437</v>
      </c>
      <c r="S30" s="80">
        <v>0</v>
      </c>
      <c r="T30" s="78">
        <f>SUMPRODUCT(LTA!F30:AJ30,LTA!F$101:AJ$101,LTA!F$104:AJ$104)</f>
        <v>0.14000000000000001</v>
      </c>
      <c r="U30" s="78">
        <f>SUMPRODUCT(LTA!F30:AJ30,LTA!F$102:AJ$102,LTA!F$104:AJ$104)</f>
        <v>2.87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-260</v>
      </c>
      <c r="AA30" s="117">
        <f>STOA!I30</f>
        <v>0.64999999999999991</v>
      </c>
      <c r="AB30" s="117">
        <f>-STOA!O30</f>
        <v>-207.68</v>
      </c>
      <c r="AC30">
        <f t="shared" si="0"/>
        <v>13.446962802792088</v>
      </c>
      <c r="AD30">
        <f t="shared" si="1"/>
        <v>575.1048693803649</v>
      </c>
      <c r="AE30">
        <f>'IDT-1'!C30</f>
        <v>0</v>
      </c>
      <c r="AF30" s="26"/>
      <c r="AG30">
        <f t="shared" si="2"/>
        <v>575.1048693803649</v>
      </c>
      <c r="AI30" s="75">
        <f>PXIL!I30</f>
        <v>0</v>
      </c>
      <c r="AJ30" s="75">
        <f>PXIL!O30</f>
        <v>0</v>
      </c>
      <c r="AK30" s="75">
        <f>RTM_IEX!I30</f>
        <v>76.89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7.8855387765549017</v>
      </c>
      <c r="F31">
        <f>GT_Spot!Q31</f>
        <v>0</v>
      </c>
      <c r="G31">
        <f>PPCL_NG!Q31</f>
        <v>18</v>
      </c>
      <c r="H31">
        <f>PPCL_Spot!Q31</f>
        <v>7.2283936902910471</v>
      </c>
      <c r="I31">
        <f>Bawana_NG!Q31</f>
        <v>46.8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828.67234513825156</v>
      </c>
      <c r="P31" s="77">
        <v>66.057431371024194</v>
      </c>
      <c r="Q31" s="77">
        <v>18.550000000000004</v>
      </c>
      <c r="R31" s="80">
        <v>6.81</v>
      </c>
      <c r="S31" s="80">
        <v>0</v>
      </c>
      <c r="T31" s="78">
        <f>SUMPRODUCT(LTA!F31:AJ31,LTA!F$101:AJ$101,LTA!F$104:AJ$104)</f>
        <v>3.1100000000000003</v>
      </c>
      <c r="U31" s="78">
        <f>SUMPRODUCT(LTA!F31:AJ31,LTA!F$102:AJ$102,LTA!F$104:AJ$104)</f>
        <v>2.87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-225</v>
      </c>
      <c r="AA31" s="117">
        <f>STOA!I31</f>
        <v>0.69</v>
      </c>
      <c r="AB31" s="117">
        <f>-STOA!O31</f>
        <v>-207.47</v>
      </c>
      <c r="AC31">
        <f t="shared" si="0"/>
        <v>13.417124448513681</v>
      </c>
      <c r="AD31">
        <f t="shared" si="1"/>
        <v>642.47658452760788</v>
      </c>
      <c r="AE31">
        <f>'IDT-1'!C31</f>
        <v>0</v>
      </c>
      <c r="AF31" s="26"/>
      <c r="AG31">
        <f t="shared" si="2"/>
        <v>642.47658452760788</v>
      </c>
      <c r="AI31" s="75">
        <f>PXIL!I31</f>
        <v>0</v>
      </c>
      <c r="AJ31" s="75">
        <f>PXIL!O31</f>
        <v>0</v>
      </c>
      <c r="AK31" s="75">
        <f>RTM_IEX!I31</f>
        <v>81.69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7.8855387765549017</v>
      </c>
      <c r="F32">
        <f>GT_Spot!Q32</f>
        <v>0</v>
      </c>
      <c r="G32">
        <f>PPCL_NG!Q32</f>
        <v>18</v>
      </c>
      <c r="H32">
        <f>PPCL_Spot!Q32</f>
        <v>7.2283936902910471</v>
      </c>
      <c r="I32">
        <f>Bawana_NG!Q32</f>
        <v>46.8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828.53563494769401</v>
      </c>
      <c r="P32" s="77">
        <v>66.057431371024194</v>
      </c>
      <c r="Q32" s="77">
        <v>18.550000000000004</v>
      </c>
      <c r="R32" s="80">
        <v>13.389999999999999</v>
      </c>
      <c r="S32" s="80">
        <v>0</v>
      </c>
      <c r="T32" s="78">
        <f>SUMPRODUCT(LTA!F32:AJ32,LTA!F$101:AJ$101,LTA!F$104:AJ$104)</f>
        <v>6.8199999999999994</v>
      </c>
      <c r="U32" s="78">
        <f>SUMPRODUCT(LTA!F32:AJ32,LTA!F$102:AJ$102,LTA!F$104:AJ$104)</f>
        <v>2.87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-165</v>
      </c>
      <c r="AA32" s="117">
        <f>STOA!I32</f>
        <v>0.69</v>
      </c>
      <c r="AB32" s="117">
        <f>-STOA!O32</f>
        <v>-207.47</v>
      </c>
      <c r="AC32">
        <f t="shared" si="0"/>
        <v>13.016113747505058</v>
      </c>
      <c r="AD32">
        <f t="shared" si="1"/>
        <v>717.84088503805913</v>
      </c>
      <c r="AE32">
        <f>'IDT-1'!C32</f>
        <v>-13.548</v>
      </c>
      <c r="AF32" s="26"/>
      <c r="AG32">
        <f t="shared" si="2"/>
        <v>704.29288503805913</v>
      </c>
      <c r="AI32" s="75">
        <f>PXIL!I32</f>
        <v>0</v>
      </c>
      <c r="AJ32" s="75">
        <f>PXIL!O32</f>
        <v>0</v>
      </c>
      <c r="AK32" s="75">
        <f>RTM_IEX!I32</f>
        <v>86.5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7.8855387765549017</v>
      </c>
      <c r="F33">
        <f>GT_Spot!Q33</f>
        <v>0</v>
      </c>
      <c r="G33">
        <f>PPCL_NG!Q33</f>
        <v>18</v>
      </c>
      <c r="H33">
        <f>PPCL_Spot!Q33</f>
        <v>3.4407168160033339</v>
      </c>
      <c r="I33">
        <f>Bawana_NG!Q33</f>
        <v>46.8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831.17673067188753</v>
      </c>
      <c r="P33" s="77">
        <v>66.057431371024194</v>
      </c>
      <c r="Q33" s="77">
        <v>18.550000000000004</v>
      </c>
      <c r="R33" s="80">
        <v>23.75</v>
      </c>
      <c r="S33" s="80">
        <v>0</v>
      </c>
      <c r="T33" s="78">
        <f>SUMPRODUCT(LTA!F33:AJ33,LTA!F$101:AJ$101,LTA!F$104:AJ$104)</f>
        <v>8.2899999999999991</v>
      </c>
      <c r="U33" s="78">
        <f>SUMPRODUCT(LTA!F33:AJ33,LTA!F$102:AJ$102,LTA!F$104:AJ$104)</f>
        <v>2.87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-120</v>
      </c>
      <c r="AA33" s="117">
        <f>STOA!I33</f>
        <v>0.69</v>
      </c>
      <c r="AB33" s="117">
        <f>-STOA!O33</f>
        <v>-207.47</v>
      </c>
      <c r="AC33">
        <f t="shared" si="0"/>
        <v>12.626044094885435</v>
      </c>
      <c r="AD33">
        <f t="shared" si="1"/>
        <v>764.30437354058438</v>
      </c>
      <c r="AE33">
        <f>'IDT-1'!C33</f>
        <v>0</v>
      </c>
      <c r="AF33" s="26"/>
      <c r="AG33">
        <f t="shared" si="2"/>
        <v>764.30437354058438</v>
      </c>
      <c r="AI33" s="75">
        <f>PXIL!I33</f>
        <v>0</v>
      </c>
      <c r="AJ33" s="75">
        <f>PXIL!O33</f>
        <v>0</v>
      </c>
      <c r="AK33" s="75">
        <f>RTM_IEX!I33</f>
        <v>76.89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7.8855387765549017</v>
      </c>
      <c r="F34">
        <f>GT_Spot!Q34</f>
        <v>0</v>
      </c>
      <c r="G34">
        <f>PPCL_NG!Q34</f>
        <v>18</v>
      </c>
      <c r="H34">
        <f>PPCL_Spot!Q34</f>
        <v>2.15</v>
      </c>
      <c r="I34">
        <f>Bawana_NG!Q34</f>
        <v>46.8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831.17673067188753</v>
      </c>
      <c r="P34" s="77">
        <v>66.057431371024194</v>
      </c>
      <c r="Q34" s="77">
        <v>18.550000000000004</v>
      </c>
      <c r="R34" s="80">
        <v>23.75</v>
      </c>
      <c r="S34" s="80">
        <v>0</v>
      </c>
      <c r="T34" s="78">
        <f>SUMPRODUCT(LTA!F34:AJ34,LTA!F$101:AJ$101,LTA!F$104:AJ$104)</f>
        <v>11.549999999999999</v>
      </c>
      <c r="U34" s="78">
        <f>SUMPRODUCT(LTA!F34:AJ34,LTA!F$102:AJ$102,LTA!F$104:AJ$104)</f>
        <v>2.88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-45</v>
      </c>
      <c r="AA34" s="117">
        <f>STOA!I34</f>
        <v>0.69</v>
      </c>
      <c r="AB34" s="117">
        <f>-STOA!O34</f>
        <v>-207.47</v>
      </c>
      <c r="AC34">
        <f t="shared" si="0"/>
        <v>11.977602222739961</v>
      </c>
      <c r="AD34">
        <f t="shared" si="1"/>
        <v>841.93209859672686</v>
      </c>
      <c r="AE34">
        <f>'IDT-1'!C34</f>
        <v>-26.248999999999999</v>
      </c>
      <c r="AF34" s="26"/>
      <c r="AG34">
        <f t="shared" si="2"/>
        <v>815.68309859672684</v>
      </c>
      <c r="AI34" s="75">
        <f>PXIL!I34</f>
        <v>0</v>
      </c>
      <c r="AJ34" s="75">
        <f>PXIL!O34</f>
        <v>0</v>
      </c>
      <c r="AK34" s="75">
        <f>RTM_IEX!I34</f>
        <v>76.89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7.5334384029419486</v>
      </c>
      <c r="F35">
        <f>GT_Spot!Q35</f>
        <v>0</v>
      </c>
      <c r="G35">
        <f>PPCL_NG!Q35</f>
        <v>18</v>
      </c>
      <c r="H35">
        <f>PPCL_Spot!Q35</f>
        <v>7.23</v>
      </c>
      <c r="I35">
        <f>Bawana_NG!Q35</f>
        <v>46.8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831.17673067188753</v>
      </c>
      <c r="P35" s="77">
        <v>66.057431371024194</v>
      </c>
      <c r="Q35" s="77">
        <v>18.550000000000004</v>
      </c>
      <c r="R35" s="80">
        <v>23.749999999999996</v>
      </c>
      <c r="S35" s="80">
        <v>0</v>
      </c>
      <c r="T35" s="78">
        <f>SUMPRODUCT(LTA!F35:AJ35,LTA!F$101:AJ$101,LTA!F$104:AJ$104)</f>
        <v>19.510000000000002</v>
      </c>
      <c r="U35" s="78">
        <f>SUMPRODUCT(LTA!F35:AJ35,LTA!F$102:AJ$102,LTA!F$104:AJ$104)</f>
        <v>2.88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-60</v>
      </c>
      <c r="AA35" s="117">
        <f>STOA!I35</f>
        <v>0.69</v>
      </c>
      <c r="AB35" s="117">
        <f>-STOA!O35</f>
        <v>-207.47</v>
      </c>
      <c r="AC35">
        <f t="shared" si="0"/>
        <v>11.994067652285096</v>
      </c>
      <c r="AD35">
        <f t="shared" si="1"/>
        <v>813.65353279356873</v>
      </c>
      <c r="AE35">
        <f>'IDT-1'!C35</f>
        <v>-23.707999999999998</v>
      </c>
      <c r="AF35" s="26"/>
      <c r="AG35">
        <f t="shared" si="2"/>
        <v>789.94553279356876</v>
      </c>
      <c r="AI35" s="75">
        <f>PXIL!I35</f>
        <v>0</v>
      </c>
      <c r="AJ35" s="75">
        <f>PXIL!O35</f>
        <v>0</v>
      </c>
      <c r="AK35" s="75">
        <f>RTM_IEX!I35</f>
        <v>50.94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7.5334384029419486</v>
      </c>
      <c r="F36">
        <f>GT_Spot!Q36</f>
        <v>0</v>
      </c>
      <c r="G36">
        <f>PPCL_NG!Q36</f>
        <v>18</v>
      </c>
      <c r="H36">
        <f>PPCL_Spot!Q36</f>
        <v>7.23</v>
      </c>
      <c r="I36">
        <f>Bawana_NG!Q36</f>
        <v>46.8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825.99882256188755</v>
      </c>
      <c r="P36" s="77">
        <v>66.057431371024194</v>
      </c>
      <c r="Q36" s="77">
        <v>18.550000000000004</v>
      </c>
      <c r="R36" s="80">
        <v>23.749999999999996</v>
      </c>
      <c r="S36" s="80">
        <v>0</v>
      </c>
      <c r="T36" s="78">
        <f>SUMPRODUCT(LTA!F36:AJ36,LTA!F$101:AJ$101,LTA!F$104:AJ$104)</f>
        <v>30.599999999999998</v>
      </c>
      <c r="U36" s="78">
        <f>SUMPRODUCT(LTA!F36:AJ36,LTA!F$102:AJ$102,LTA!F$104:AJ$104)</f>
        <v>2.88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-30</v>
      </c>
      <c r="AA36" s="117">
        <f>STOA!I36</f>
        <v>0.69</v>
      </c>
      <c r="AB36" s="117">
        <f>-STOA!O36</f>
        <v>-207.47</v>
      </c>
      <c r="AC36">
        <f t="shared" si="0"/>
        <v>12.092678235251238</v>
      </c>
      <c r="AD36">
        <f t="shared" si="1"/>
        <v>885.02701410060263</v>
      </c>
      <c r="AE36">
        <f>'IDT-1'!C36</f>
        <v>-35.139000000000003</v>
      </c>
      <c r="AF36" s="26"/>
      <c r="AG36">
        <f t="shared" si="2"/>
        <v>849.88801410060262</v>
      </c>
      <c r="AI36" s="75">
        <f>PXIL!I36</f>
        <v>0</v>
      </c>
      <c r="AJ36" s="75">
        <f>PXIL!O36</f>
        <v>0</v>
      </c>
      <c r="AK36" s="75">
        <f>RTM_IEX!I36</f>
        <v>86.5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7.5334384029419486</v>
      </c>
      <c r="F37">
        <f>GT_Spot!Q37</f>
        <v>0</v>
      </c>
      <c r="G37">
        <f>PPCL_NG!Q37</f>
        <v>18</v>
      </c>
      <c r="H37">
        <f>PPCL_Spot!Q37</f>
        <v>7.23</v>
      </c>
      <c r="I37">
        <f>Bawana_NG!Q37</f>
        <v>46.8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778.82240978363916</v>
      </c>
      <c r="P37" s="77">
        <v>66.057431371024194</v>
      </c>
      <c r="Q37" s="77">
        <v>18.550000000000004</v>
      </c>
      <c r="R37" s="80">
        <v>23.749999999999996</v>
      </c>
      <c r="S37" s="80">
        <v>0</v>
      </c>
      <c r="T37" s="78">
        <f>SUMPRODUCT(LTA!F37:AJ37,LTA!F$101:AJ$101,LTA!F$104:AJ$104)</f>
        <v>42.330000000000005</v>
      </c>
      <c r="U37" s="78">
        <f>SUMPRODUCT(LTA!F37:AJ37,LTA!F$102:AJ$102,LTA!F$104:AJ$104)</f>
        <v>2.88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0.69</v>
      </c>
      <c r="AB37" s="117">
        <f>-STOA!O37</f>
        <v>-207.47</v>
      </c>
      <c r="AC37">
        <f t="shared" si="0"/>
        <v>11.345269977136791</v>
      </c>
      <c r="AD37">
        <f t="shared" si="1"/>
        <v>861.10800958046855</v>
      </c>
      <c r="AE37">
        <f>'IDT-1'!C37</f>
        <v>-25</v>
      </c>
      <c r="AF37" s="26"/>
      <c r="AG37">
        <f t="shared" si="2"/>
        <v>836.10800958046855</v>
      </c>
      <c r="AI37" s="75">
        <f>PXIL!I37</f>
        <v>0</v>
      </c>
      <c r="AJ37" s="75">
        <f>PXIL!O37</f>
        <v>0</v>
      </c>
      <c r="AK37" s="75">
        <f>RTM_IEX!I37</f>
        <v>67.28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7.5334384029419486</v>
      </c>
      <c r="F38">
        <f>GT_Spot!Q38</f>
        <v>0</v>
      </c>
      <c r="G38">
        <f>PPCL_NG!Q38</f>
        <v>18</v>
      </c>
      <c r="H38">
        <f>PPCL_Spot!Q38</f>
        <v>7.23</v>
      </c>
      <c r="I38">
        <f>Bawana_NG!Q38</f>
        <v>46.8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747.0262536542707</v>
      </c>
      <c r="P38" s="77">
        <v>66.057431371024194</v>
      </c>
      <c r="Q38" s="77">
        <v>18.550000000000004</v>
      </c>
      <c r="R38" s="80">
        <v>23.749999999999996</v>
      </c>
      <c r="S38" s="80">
        <v>0</v>
      </c>
      <c r="T38" s="78">
        <f>SUMPRODUCT(LTA!F38:AJ38,LTA!F$101:AJ$101,LTA!F$104:AJ$104)</f>
        <v>54.08</v>
      </c>
      <c r="U38" s="78">
        <f>SUMPRODUCT(LTA!F38:AJ38,LTA!F$102:AJ$102,LTA!F$104:AJ$104)</f>
        <v>2.88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0.69</v>
      </c>
      <c r="AB38" s="117">
        <f>-STOA!O38</f>
        <v>-207.47</v>
      </c>
      <c r="AC38">
        <f t="shared" si="0"/>
        <v>11.168863803198349</v>
      </c>
      <c r="AD38">
        <f t="shared" si="1"/>
        <v>841.23825962503861</v>
      </c>
      <c r="AE38">
        <f>'IDT-1'!C38</f>
        <v>0</v>
      </c>
      <c r="AF38" s="26"/>
      <c r="AG38">
        <f t="shared" si="2"/>
        <v>841.23825962503861</v>
      </c>
      <c r="AI38" s="75">
        <f>PXIL!I38</f>
        <v>0</v>
      </c>
      <c r="AJ38" s="75">
        <f>PXIL!O38</f>
        <v>0</v>
      </c>
      <c r="AK38" s="75">
        <f>RTM_IEX!I38</f>
        <v>67.28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7.5334384029419486</v>
      </c>
      <c r="F39">
        <f>GT_Spot!Q39</f>
        <v>0</v>
      </c>
      <c r="G39">
        <f>PPCL_NG!Q39</f>
        <v>18</v>
      </c>
      <c r="H39">
        <f>PPCL_Spot!Q39</f>
        <v>7.23</v>
      </c>
      <c r="I39">
        <f>Bawana_NG!Q39</f>
        <v>46.8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711.14431008547081</v>
      </c>
      <c r="P39" s="77">
        <v>66.057431371024194</v>
      </c>
      <c r="Q39" s="77">
        <v>18.550000000000004</v>
      </c>
      <c r="R39" s="80">
        <v>23.749999999999996</v>
      </c>
      <c r="S39" s="80">
        <v>0</v>
      </c>
      <c r="T39" s="78">
        <f>SUMPRODUCT(LTA!F39:AJ39,LTA!F$101:AJ$101,LTA!F$104:AJ$104)</f>
        <v>66.449999999999989</v>
      </c>
      <c r="U39" s="78">
        <f>SUMPRODUCT(LTA!F39:AJ39,LTA!F$102:AJ$102,LTA!F$104:AJ$104)</f>
        <v>2.87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0.69</v>
      </c>
      <c r="AB39" s="117">
        <f>-STOA!O39</f>
        <v>-208.06</v>
      </c>
      <c r="AC39">
        <f t="shared" si="0"/>
        <v>11.178484795031006</v>
      </c>
      <c r="AD39">
        <f t="shared" si="1"/>
        <v>841.13669506440601</v>
      </c>
      <c r="AE39">
        <f>'IDT-1'!C39</f>
        <v>0</v>
      </c>
      <c r="AF39" s="26"/>
      <c r="AG39">
        <f t="shared" si="2"/>
        <v>841.13669506440601</v>
      </c>
      <c r="AI39" s="75">
        <f>PXIL!I39</f>
        <v>0</v>
      </c>
      <c r="AJ39" s="75">
        <f>PXIL!O39</f>
        <v>0</v>
      </c>
      <c r="AK39" s="75">
        <f>RTM_IEX!I39</f>
        <v>91.3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7.5334384029419486</v>
      </c>
      <c r="F40">
        <f>GT_Spot!Q40</f>
        <v>0</v>
      </c>
      <c r="G40">
        <f>PPCL_NG!Q40</f>
        <v>18</v>
      </c>
      <c r="H40">
        <f>PPCL_Spot!Q40</f>
        <v>7.711606584705148</v>
      </c>
      <c r="I40">
        <f>Bawana_NG!Q40</f>
        <v>46.8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705.43413760947078</v>
      </c>
      <c r="P40" s="77">
        <v>66.057431371024194</v>
      </c>
      <c r="Q40" s="77">
        <v>18.550000000000004</v>
      </c>
      <c r="R40" s="80">
        <v>23.749999999999996</v>
      </c>
      <c r="S40" s="80">
        <v>0</v>
      </c>
      <c r="T40" s="78">
        <f>SUMPRODUCT(LTA!F40:AJ40,LTA!F$101:AJ$101,LTA!F$104:AJ$104)</f>
        <v>77.959999999999994</v>
      </c>
      <c r="U40" s="78">
        <f>SUMPRODUCT(LTA!F40:AJ40,LTA!F$102:AJ$102,LTA!F$104:AJ$104)</f>
        <v>2.87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0.69</v>
      </c>
      <c r="AB40" s="117">
        <f>-STOA!O40</f>
        <v>-208.06</v>
      </c>
      <c r="AC40">
        <f t="shared" si="0"/>
        <v>11.106953415187609</v>
      </c>
      <c r="AD40">
        <f t="shared" si="1"/>
        <v>833.07966055295446</v>
      </c>
      <c r="AE40">
        <f>'IDT-1'!C40</f>
        <v>0</v>
      </c>
      <c r="AF40" s="26"/>
      <c r="AG40">
        <f t="shared" si="2"/>
        <v>833.07966055295446</v>
      </c>
      <c r="AI40" s="75">
        <f>PXIL!I40</f>
        <v>0</v>
      </c>
      <c r="AJ40" s="75">
        <f>PXIL!O40</f>
        <v>0</v>
      </c>
      <c r="AK40" s="75">
        <f>RTM_IEX!I40</f>
        <v>76.89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7.5334384029419486</v>
      </c>
      <c r="F41">
        <f>GT_Spot!Q41</f>
        <v>0</v>
      </c>
      <c r="G41">
        <f>PPCL_NG!Q41</f>
        <v>18</v>
      </c>
      <c r="H41">
        <f>PPCL_Spot!Q41</f>
        <v>6.7483932397048312</v>
      </c>
      <c r="I41">
        <f>Bawana_NG!Q41</f>
        <v>46.8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708.34821534747073</v>
      </c>
      <c r="P41" s="77">
        <v>66.057431371024194</v>
      </c>
      <c r="Q41" s="77">
        <v>18.550000000000004</v>
      </c>
      <c r="R41" s="80">
        <v>23.749999999999996</v>
      </c>
      <c r="S41" s="80">
        <v>0</v>
      </c>
      <c r="T41" s="78">
        <f>SUMPRODUCT(LTA!F41:AJ41,LTA!F$101:AJ$101,LTA!F$104:AJ$104)</f>
        <v>89.55</v>
      </c>
      <c r="U41" s="78">
        <f>SUMPRODUCT(LTA!F41:AJ41,LTA!F$102:AJ$102,LTA!F$104:AJ$104)</f>
        <v>2.87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0.69</v>
      </c>
      <c r="AB41" s="117">
        <f>-STOA!O41</f>
        <v>-208.06</v>
      </c>
      <c r="AC41">
        <f t="shared" si="0"/>
        <v>11.987313021846006</v>
      </c>
      <c r="AD41">
        <f t="shared" si="1"/>
        <v>932.24016533929557</v>
      </c>
      <c r="AE41">
        <f>'IDT-1'!C41</f>
        <v>0</v>
      </c>
      <c r="AF41" s="26"/>
      <c r="AG41">
        <f t="shared" si="2"/>
        <v>932.24016533929557</v>
      </c>
      <c r="AI41" s="75">
        <f>PXIL!I41</f>
        <v>0</v>
      </c>
      <c r="AJ41" s="75">
        <f>PXIL!O41</f>
        <v>0</v>
      </c>
      <c r="AK41" s="75">
        <f>RTM_IEX!I41</f>
        <v>144.16999999999999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19.22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7.5334384029419486</v>
      </c>
      <c r="F42">
        <f>GT_Spot!Q42</f>
        <v>0</v>
      </c>
      <c r="G42">
        <f>PPCL_NG!Q42</f>
        <v>18</v>
      </c>
      <c r="H42">
        <f>PPCL_Spot!Q42</f>
        <v>7.23</v>
      </c>
      <c r="I42">
        <f>Bawana_NG!Q42</f>
        <v>46.8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708.34821534747073</v>
      </c>
      <c r="P42" s="77">
        <v>66.057431371024194</v>
      </c>
      <c r="Q42" s="77">
        <v>18.550000000000004</v>
      </c>
      <c r="R42" s="80">
        <v>23.749999999999996</v>
      </c>
      <c r="S42" s="80">
        <v>0</v>
      </c>
      <c r="T42" s="78">
        <f>SUMPRODUCT(LTA!F42:AJ42,LTA!F$101:AJ$101,LTA!F$104:AJ$104)</f>
        <v>97.639999999999986</v>
      </c>
      <c r="U42" s="78">
        <f>SUMPRODUCT(LTA!F42:AJ42,LTA!F$102:AJ$102,LTA!F$104:AJ$104)</f>
        <v>2.86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0.69</v>
      </c>
      <c r="AB42" s="117">
        <f>-STOA!O42</f>
        <v>-208.06</v>
      </c>
      <c r="AC42">
        <f t="shared" si="0"/>
        <v>12.147223161336605</v>
      </c>
      <c r="AD42">
        <f t="shared" si="1"/>
        <v>950.25186196010031</v>
      </c>
      <c r="AE42">
        <f>'IDT-1'!C42</f>
        <v>0</v>
      </c>
      <c r="AF42" s="26"/>
      <c r="AG42">
        <f t="shared" si="2"/>
        <v>950.25186196010031</v>
      </c>
      <c r="AI42" s="75">
        <f>PXIL!I42</f>
        <v>0</v>
      </c>
      <c r="AJ42" s="75">
        <f>PXIL!O42</f>
        <v>0</v>
      </c>
      <c r="AK42" s="75">
        <f>RTM_IEX!I42</f>
        <v>144.16999999999999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28.83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7.5334384029419486</v>
      </c>
      <c r="F43">
        <f>GT_Spot!Q43</f>
        <v>0</v>
      </c>
      <c r="G43">
        <f>PPCL_NG!Q43</f>
        <v>18</v>
      </c>
      <c r="H43">
        <f>PPCL_Spot!Q43</f>
        <v>7.23</v>
      </c>
      <c r="I43">
        <f>Bawana_NG!Q43</f>
        <v>46.8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699.54849907947084</v>
      </c>
      <c r="P43" s="77">
        <v>66.057431371024194</v>
      </c>
      <c r="Q43" s="77">
        <v>18.550000000000004</v>
      </c>
      <c r="R43" s="80">
        <v>23.749999999999996</v>
      </c>
      <c r="S43" s="80">
        <v>0</v>
      </c>
      <c r="T43" s="78">
        <f>SUMPRODUCT(LTA!F43:AJ43,LTA!F$101:AJ$101,LTA!F$104:AJ$104)</f>
        <v>105.47</v>
      </c>
      <c r="U43" s="78">
        <f>SUMPRODUCT(LTA!F43:AJ43,LTA!F$102:AJ$102,LTA!F$104:AJ$104)</f>
        <v>2.86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0.66999999999999993</v>
      </c>
      <c r="AB43" s="117">
        <f>-STOA!O43</f>
        <v>-208.06</v>
      </c>
      <c r="AC43">
        <f t="shared" si="0"/>
        <v>11.969289658178203</v>
      </c>
      <c r="AD43">
        <f t="shared" si="1"/>
        <v>930.21007919525869</v>
      </c>
      <c r="AE43">
        <f>'IDT-1'!C43</f>
        <v>0</v>
      </c>
      <c r="AF43" s="26"/>
      <c r="AG43">
        <f t="shared" si="2"/>
        <v>930.21007919525869</v>
      </c>
      <c r="AI43" s="75">
        <f>PXIL!I43</f>
        <v>0</v>
      </c>
      <c r="AJ43" s="75">
        <f>PXIL!O43</f>
        <v>0</v>
      </c>
      <c r="AK43" s="75">
        <f>RTM_IEX!I43</f>
        <v>134.55000000000001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19.22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7.5334384029419486</v>
      </c>
      <c r="F44">
        <f>GT_Spot!Q44</f>
        <v>0</v>
      </c>
      <c r="G44">
        <f>PPCL_NG!Q44</f>
        <v>18</v>
      </c>
      <c r="H44">
        <f>PPCL_Spot!Q44</f>
        <v>7.23</v>
      </c>
      <c r="I44">
        <f>Bawana_NG!Q44</f>
        <v>46.8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696.88183639147076</v>
      </c>
      <c r="P44" s="77">
        <v>66.057431371024194</v>
      </c>
      <c r="Q44" s="77">
        <v>18.550000000000004</v>
      </c>
      <c r="R44" s="80">
        <v>23.749999999999996</v>
      </c>
      <c r="S44" s="80">
        <v>0</v>
      </c>
      <c r="T44" s="78">
        <f>SUMPRODUCT(LTA!F44:AJ44,LTA!F$101:AJ$101,LTA!F$104:AJ$104)</f>
        <v>111.67999999999999</v>
      </c>
      <c r="U44" s="78">
        <f>SUMPRODUCT(LTA!F44:AJ44,LTA!F$102:AJ$102,LTA!F$104:AJ$104)</f>
        <v>2.86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0.66999999999999993</v>
      </c>
      <c r="AB44" s="117">
        <f>-STOA!O44</f>
        <v>-208.06</v>
      </c>
      <c r="AC44">
        <f t="shared" si="0"/>
        <v>11.873663026523804</v>
      </c>
      <c r="AD44">
        <f t="shared" si="1"/>
        <v>919.43904313891312</v>
      </c>
      <c r="AE44">
        <f>'IDT-1'!C44</f>
        <v>0</v>
      </c>
      <c r="AF44" s="26"/>
      <c r="AG44">
        <f t="shared" si="2"/>
        <v>919.43904313891312</v>
      </c>
      <c r="AI44" s="75">
        <f>PXIL!I44</f>
        <v>0</v>
      </c>
      <c r="AJ44" s="75">
        <f>PXIL!O44</f>
        <v>0</v>
      </c>
      <c r="AK44" s="75">
        <f>RTM_IEX!I44</f>
        <v>120.14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19.22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7.5334384029419486</v>
      </c>
      <c r="F45">
        <f>GT_Spot!Q45</f>
        <v>0</v>
      </c>
      <c r="G45">
        <f>PPCL_NG!Q45</f>
        <v>18</v>
      </c>
      <c r="H45">
        <f>PPCL_Spot!Q45</f>
        <v>7.23</v>
      </c>
      <c r="I45">
        <f>Bawana_NG!Q45</f>
        <v>46.8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696.88183639147076</v>
      </c>
      <c r="P45" s="77">
        <v>66.057431371024194</v>
      </c>
      <c r="Q45" s="77">
        <v>18.550000000000004</v>
      </c>
      <c r="R45" s="80">
        <v>23.749999999999996</v>
      </c>
      <c r="S45" s="80">
        <v>0</v>
      </c>
      <c r="T45" s="78">
        <f>SUMPRODUCT(LTA!F45:AJ45,LTA!F$101:AJ$101,LTA!F$104:AJ$104)</f>
        <v>116.79</v>
      </c>
      <c r="U45" s="78">
        <f>SUMPRODUCT(LTA!F45:AJ45,LTA!F$102:AJ$102,LTA!F$104:AJ$104)</f>
        <v>2.86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0.66999999999999993</v>
      </c>
      <c r="AB45" s="117">
        <f>-STOA!O45</f>
        <v>-208.06</v>
      </c>
      <c r="AC45">
        <f t="shared" si="0"/>
        <v>12.087855026523805</v>
      </c>
      <c r="AD45">
        <f t="shared" si="1"/>
        <v>943.56485113891301</v>
      </c>
      <c r="AE45">
        <f>'IDT-1'!C45</f>
        <v>0</v>
      </c>
      <c r="AF45" s="26"/>
      <c r="AG45">
        <f t="shared" si="2"/>
        <v>943.56485113891301</v>
      </c>
      <c r="AI45" s="75">
        <f>PXIL!I45</f>
        <v>0</v>
      </c>
      <c r="AJ45" s="75">
        <f>PXIL!O45</f>
        <v>0</v>
      </c>
      <c r="AK45" s="75">
        <f>RTM_IEX!I45</f>
        <v>129.75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28.84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7.5334384029419486</v>
      </c>
      <c r="F46">
        <f>GT_Spot!Q46</f>
        <v>0</v>
      </c>
      <c r="G46">
        <f>PPCL_NG!Q46</f>
        <v>18</v>
      </c>
      <c r="H46">
        <f>PPCL_Spot!Q46</f>
        <v>7.23</v>
      </c>
      <c r="I46">
        <f>Bawana_NG!Q46</f>
        <v>46.8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690.33203840217232</v>
      </c>
      <c r="P46" s="77">
        <v>66.057431371024194</v>
      </c>
      <c r="Q46" s="77">
        <v>18.550000000000004</v>
      </c>
      <c r="R46" s="80">
        <v>23.749999999999996</v>
      </c>
      <c r="S46" s="80">
        <v>0</v>
      </c>
      <c r="T46" s="78">
        <f>SUMPRODUCT(LTA!F46:AJ46,LTA!F$101:AJ$101,LTA!F$104:AJ$104)</f>
        <v>121.32000000000001</v>
      </c>
      <c r="U46" s="78">
        <f>SUMPRODUCT(LTA!F46:AJ46,LTA!F$102:AJ$102,LTA!F$104:AJ$104)</f>
        <v>2.86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0.66999999999999993</v>
      </c>
      <c r="AB46" s="117">
        <f>-STOA!O46</f>
        <v>-208.06</v>
      </c>
      <c r="AC46">
        <f t="shared" si="0"/>
        <v>12.027752804217975</v>
      </c>
      <c r="AD46">
        <f t="shared" si="1"/>
        <v>936.7951553719206</v>
      </c>
      <c r="AE46">
        <f>'IDT-1'!C46</f>
        <v>0</v>
      </c>
      <c r="AF46" s="26"/>
      <c r="AG46">
        <f t="shared" si="2"/>
        <v>936.7951553719206</v>
      </c>
      <c r="AI46" s="75">
        <f>PXIL!I46</f>
        <v>0</v>
      </c>
      <c r="AJ46" s="75">
        <f>PXIL!O46</f>
        <v>0</v>
      </c>
      <c r="AK46" s="75">
        <f>RTM_IEX!I46</f>
        <v>129.75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24.03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7.5334384029419486</v>
      </c>
      <c r="F47">
        <f>GT_Spot!Q47</f>
        <v>0</v>
      </c>
      <c r="G47">
        <f>PPCL_NG!Q47</f>
        <v>18</v>
      </c>
      <c r="H47">
        <f>PPCL_Spot!Q47</f>
        <v>7.711606584705148</v>
      </c>
      <c r="I47">
        <f>Bawana_NG!Q47</f>
        <v>46.8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681.11075530854714</v>
      </c>
      <c r="P47" s="77">
        <v>66.057431371024194</v>
      </c>
      <c r="Q47" s="77">
        <v>18.550000000000004</v>
      </c>
      <c r="R47" s="80">
        <v>23.749999999999996</v>
      </c>
      <c r="S47" s="80">
        <v>0</v>
      </c>
      <c r="T47" s="78">
        <f>SUMPRODUCT(LTA!F47:AJ47,LTA!F$101:AJ$101,LTA!F$104:AJ$104)</f>
        <v>125.09</v>
      </c>
      <c r="U47" s="78">
        <f>SUMPRODUCT(LTA!F47:AJ47,LTA!F$102:AJ$102,LTA!F$104:AJ$104)</f>
        <v>2.86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0.66999999999999993</v>
      </c>
      <c r="AB47" s="117">
        <f>-STOA!O47</f>
        <v>-208.06</v>
      </c>
      <c r="AC47">
        <f t="shared" si="0"/>
        <v>11.603419650939481</v>
      </c>
      <c r="AD47">
        <f t="shared" si="1"/>
        <v>888.99981201627884</v>
      </c>
      <c r="AE47">
        <f>'IDT-1'!C47</f>
        <v>0</v>
      </c>
      <c r="AF47" s="26"/>
      <c r="AG47">
        <f t="shared" si="2"/>
        <v>888.99981201627884</v>
      </c>
      <c r="AI47" s="75">
        <f>PXIL!I47</f>
        <v>0</v>
      </c>
      <c r="AJ47" s="75">
        <f>PXIL!O47</f>
        <v>0</v>
      </c>
      <c r="AK47" s="75">
        <f>RTM_IEX!I47</f>
        <v>96.11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14.42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7.5334384029419486</v>
      </c>
      <c r="F48">
        <f>GT_Spot!Q48</f>
        <v>0</v>
      </c>
      <c r="G48">
        <f>PPCL_NG!Q48</f>
        <v>18</v>
      </c>
      <c r="H48">
        <f>PPCL_Spot!Q48</f>
        <v>6.7483932397048312</v>
      </c>
      <c r="I48">
        <f>Bawana_NG!Q48</f>
        <v>46.8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682.36527982227335</v>
      </c>
      <c r="P48" s="77">
        <v>66.057431371024194</v>
      </c>
      <c r="Q48" s="77">
        <v>18.550000000000004</v>
      </c>
      <c r="R48" s="80">
        <v>23.749999999999996</v>
      </c>
      <c r="S48" s="80">
        <v>0</v>
      </c>
      <c r="T48" s="78">
        <f>SUMPRODUCT(LTA!F48:AJ48,LTA!F$101:AJ$101,LTA!F$104:AJ$104)</f>
        <v>127.24999999999999</v>
      </c>
      <c r="U48" s="78">
        <f>SUMPRODUCT(LTA!F48:AJ48,LTA!F$102:AJ$102,LTA!F$104:AJ$104)</f>
        <v>2.86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0.66999999999999993</v>
      </c>
      <c r="AB48" s="117">
        <f>-STOA!O48</f>
        <v>-208.06</v>
      </c>
      <c r="AC48">
        <f t="shared" si="0"/>
        <v>12.005503189224269</v>
      </c>
      <c r="AD48">
        <f t="shared" si="1"/>
        <v>934.28903964671997</v>
      </c>
      <c r="AE48">
        <f>'IDT-1'!C48</f>
        <v>0</v>
      </c>
      <c r="AF48" s="26"/>
      <c r="AG48">
        <f t="shared" si="2"/>
        <v>934.28903964671997</v>
      </c>
      <c r="AI48" s="75">
        <f>PXIL!I48</f>
        <v>0</v>
      </c>
      <c r="AJ48" s="75">
        <f>PXIL!O48</f>
        <v>0</v>
      </c>
      <c r="AK48" s="75">
        <f>RTM_IEX!I48</f>
        <v>153.77000000000001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7.5334384029419486</v>
      </c>
      <c r="F49">
        <f>GT_Spot!Q49</f>
        <v>0</v>
      </c>
      <c r="G49">
        <f>PPCL_NG!Q49</f>
        <v>18</v>
      </c>
      <c r="H49">
        <f>PPCL_Spot!Q49</f>
        <v>7.23</v>
      </c>
      <c r="I49">
        <f>Bawana_NG!Q49</f>
        <v>46.8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683.36406051693166</v>
      </c>
      <c r="P49" s="77">
        <v>66.057431371024194</v>
      </c>
      <c r="Q49" s="77">
        <v>18.550000000000004</v>
      </c>
      <c r="R49" s="80">
        <v>23.749999999999996</v>
      </c>
      <c r="S49" s="80">
        <v>0</v>
      </c>
      <c r="T49" s="78">
        <f>SUMPRODUCT(LTA!F49:AJ49,LTA!F$101:AJ$101,LTA!F$104:AJ$104)</f>
        <v>129.62</v>
      </c>
      <c r="U49" s="78">
        <f>SUMPRODUCT(LTA!F49:AJ49,LTA!F$102:AJ$102,LTA!F$104:AJ$104)</f>
        <v>2.86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0.66999999999999993</v>
      </c>
      <c r="AB49" s="117">
        <f>-STOA!O49</f>
        <v>-208.06</v>
      </c>
      <c r="AC49">
        <f t="shared" si="0"/>
        <v>11.701202598827859</v>
      </c>
      <c r="AD49">
        <f t="shared" si="1"/>
        <v>900.01372769206989</v>
      </c>
      <c r="AE49">
        <f>'IDT-1'!C49</f>
        <v>0</v>
      </c>
      <c r="AF49" s="26"/>
      <c r="AG49">
        <f t="shared" si="2"/>
        <v>900.01372769206989</v>
      </c>
      <c r="AI49" s="75">
        <f>PXIL!I49</f>
        <v>0</v>
      </c>
      <c r="AJ49" s="75">
        <f>PXIL!O49</f>
        <v>0</v>
      </c>
      <c r="AK49" s="75">
        <f>RTM_IEX!I49</f>
        <v>115.34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7.5334384029419486</v>
      </c>
      <c r="F50">
        <f>GT_Spot!Q50</f>
        <v>0</v>
      </c>
      <c r="G50">
        <f>PPCL_NG!Q50</f>
        <v>18</v>
      </c>
      <c r="H50">
        <f>PPCL_Spot!Q50</f>
        <v>7.23</v>
      </c>
      <c r="I50">
        <f>Bawana_NG!Q50</f>
        <v>46.8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683.46004556006289</v>
      </c>
      <c r="P50" s="77">
        <v>66.057431371024194</v>
      </c>
      <c r="Q50" s="77">
        <v>18.550000000000004</v>
      </c>
      <c r="R50" s="80">
        <v>23.749999999999996</v>
      </c>
      <c r="S50" s="80">
        <v>0</v>
      </c>
      <c r="T50" s="78">
        <f>SUMPRODUCT(LTA!F50:AJ50,LTA!F$101:AJ$101,LTA!F$104:AJ$104)</f>
        <v>129.82</v>
      </c>
      <c r="U50" s="78">
        <f>SUMPRODUCT(LTA!F50:AJ50,LTA!F$102:AJ$102,LTA!F$104:AJ$104)</f>
        <v>2.86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0.66999999999999993</v>
      </c>
      <c r="AB50" s="117">
        <f>-STOA!O50</f>
        <v>-208.06</v>
      </c>
      <c r="AC50">
        <f t="shared" si="0"/>
        <v>11.576823267207413</v>
      </c>
      <c r="AD50">
        <f t="shared" si="1"/>
        <v>886.00409206682173</v>
      </c>
      <c r="AE50">
        <f>'IDT-1'!C50</f>
        <v>0</v>
      </c>
      <c r="AF50" s="26"/>
      <c r="AG50">
        <f t="shared" si="2"/>
        <v>886.00409206682173</v>
      </c>
      <c r="AI50" s="75">
        <f>PXIL!I50</f>
        <v>0</v>
      </c>
      <c r="AJ50" s="75">
        <f>PXIL!O50</f>
        <v>0</v>
      </c>
      <c r="AK50" s="75">
        <f>RTM_IEX!I50</f>
        <v>100.91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7.5334384029419486</v>
      </c>
      <c r="F51">
        <f>GT_Spot!Q51</f>
        <v>0</v>
      </c>
      <c r="G51">
        <f>PPCL_NG!Q51</f>
        <v>18</v>
      </c>
      <c r="H51">
        <f>PPCL_Spot!Q51</f>
        <v>7.23</v>
      </c>
      <c r="I51">
        <f>Bawana_NG!Q51</f>
        <v>46.8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689.6255792254367</v>
      </c>
      <c r="P51" s="77">
        <v>66.057431371024194</v>
      </c>
      <c r="Q51" s="77">
        <v>18.550000000000004</v>
      </c>
      <c r="R51" s="80">
        <v>23.749999999999996</v>
      </c>
      <c r="S51" s="80">
        <v>0</v>
      </c>
      <c r="T51" s="78">
        <f>SUMPRODUCT(LTA!F51:AJ51,LTA!F$101:AJ$101,LTA!F$104:AJ$104)</f>
        <v>130.55000000000001</v>
      </c>
      <c r="U51" s="78">
        <f>SUMPRODUCT(LTA!F51:AJ51,LTA!F$102:AJ$102,LTA!F$104:AJ$104)</f>
        <v>2.86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0.66999999999999993</v>
      </c>
      <c r="AB51" s="117">
        <f>-STOA!O51</f>
        <v>-208.64</v>
      </c>
      <c r="AC51">
        <f t="shared" si="0"/>
        <v>11.896357277425578</v>
      </c>
      <c r="AD51">
        <f t="shared" si="1"/>
        <v>920.83009172197728</v>
      </c>
      <c r="AE51">
        <f>'IDT-1'!C51</f>
        <v>-45</v>
      </c>
      <c r="AF51" s="26"/>
      <c r="AG51">
        <f t="shared" si="2"/>
        <v>875.83009172197728</v>
      </c>
      <c r="AI51" s="75">
        <f>PXIL!I51</f>
        <v>0</v>
      </c>
      <c r="AJ51" s="75">
        <f>PXIL!O51</f>
        <v>0</v>
      </c>
      <c r="AK51" s="75">
        <f>RTM_IEX!I51</f>
        <v>129.74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7.5334384029419486</v>
      </c>
      <c r="F52">
        <f>GT_Spot!Q52</f>
        <v>0</v>
      </c>
      <c r="G52">
        <f>PPCL_NG!Q52</f>
        <v>18</v>
      </c>
      <c r="H52">
        <f>PPCL_Spot!Q52</f>
        <v>7.23</v>
      </c>
      <c r="I52">
        <f>Bawana_NG!Q52</f>
        <v>46.8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687.03398306089116</v>
      </c>
      <c r="P52" s="77">
        <v>66.057431371024194</v>
      </c>
      <c r="Q52" s="77">
        <v>18.550000000000004</v>
      </c>
      <c r="R52" s="80">
        <v>23.749999999999996</v>
      </c>
      <c r="S52" s="80">
        <v>0</v>
      </c>
      <c r="T52" s="78">
        <f>SUMPRODUCT(LTA!F52:AJ52,LTA!F$101:AJ$101,LTA!F$104:AJ$104)</f>
        <v>130.06</v>
      </c>
      <c r="U52" s="78">
        <f>SUMPRODUCT(LTA!F52:AJ52,LTA!F$102:AJ$102,LTA!F$104:AJ$104)</f>
        <v>2.86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0.66999999999999993</v>
      </c>
      <c r="AB52" s="117">
        <f>-STOA!O52</f>
        <v>-208.64</v>
      </c>
      <c r="AC52">
        <f t="shared" si="0"/>
        <v>11.911655231177576</v>
      </c>
      <c r="AD52">
        <f t="shared" si="1"/>
        <v>922.55319760367979</v>
      </c>
      <c r="AE52">
        <f>'IDT-1'!C52</f>
        <v>-60</v>
      </c>
      <c r="AF52" s="26"/>
      <c r="AG52">
        <f t="shared" si="2"/>
        <v>862.55319760367979</v>
      </c>
      <c r="AI52" s="75">
        <f>PXIL!I52</f>
        <v>0</v>
      </c>
      <c r="AJ52" s="75">
        <f>PXIL!O52</f>
        <v>0</v>
      </c>
      <c r="AK52" s="75">
        <f>RTM_IEX!I52</f>
        <v>134.56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7.5334384029419486</v>
      </c>
      <c r="F53">
        <f>GT_Spot!Q53</f>
        <v>0</v>
      </c>
      <c r="G53">
        <f>PPCL_NG!Q53</f>
        <v>18</v>
      </c>
      <c r="H53">
        <f>PPCL_Spot!Q53</f>
        <v>7.23</v>
      </c>
      <c r="I53">
        <f>Bawana_NG!Q53</f>
        <v>46.8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672.1020039987194</v>
      </c>
      <c r="P53" s="77">
        <v>66.057431371024194</v>
      </c>
      <c r="Q53" s="77">
        <v>18.550000000000004</v>
      </c>
      <c r="R53" s="80">
        <v>23.749999999999996</v>
      </c>
      <c r="S53" s="80">
        <v>0</v>
      </c>
      <c r="T53" s="78">
        <f>SUMPRODUCT(LTA!F53:AJ53,LTA!F$101:AJ$101,LTA!F$104:AJ$104)</f>
        <v>130.54000000000002</v>
      </c>
      <c r="U53" s="78">
        <f>SUMPRODUCT(LTA!F53:AJ53,LTA!F$102:AJ$102,LTA!F$104:AJ$104)</f>
        <v>2.86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0.66999999999999993</v>
      </c>
      <c r="AB53" s="117">
        <f>-STOA!O53</f>
        <v>-208.64</v>
      </c>
      <c r="AC53">
        <f t="shared" si="0"/>
        <v>11.716805815430465</v>
      </c>
      <c r="AD53">
        <f t="shared" si="1"/>
        <v>900.60606795725516</v>
      </c>
      <c r="AE53">
        <f>'IDT-1'!C53</f>
        <v>-52</v>
      </c>
      <c r="AF53" s="26"/>
      <c r="AG53">
        <f t="shared" si="2"/>
        <v>848.60606795725516</v>
      </c>
      <c r="AI53" s="75">
        <f>PXIL!I53</f>
        <v>0</v>
      </c>
      <c r="AJ53" s="75">
        <f>PXIL!O53</f>
        <v>0</v>
      </c>
      <c r="AK53" s="75">
        <f>RTM_IEX!I53</f>
        <v>126.87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7.8855387765549017</v>
      </c>
      <c r="F54">
        <f>GT_Spot!Q54</f>
        <v>0</v>
      </c>
      <c r="G54">
        <f>PPCL_NG!Q54</f>
        <v>18</v>
      </c>
      <c r="H54">
        <f>PPCL_Spot!Q54</f>
        <v>7.23</v>
      </c>
      <c r="I54">
        <f>Bawana_NG!Q54</f>
        <v>46.8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662.67454769468088</v>
      </c>
      <c r="P54" s="77">
        <v>66.057431371024194</v>
      </c>
      <c r="Q54" s="77">
        <v>18.55</v>
      </c>
      <c r="R54" s="80">
        <v>23.749999999999996</v>
      </c>
      <c r="S54" s="80">
        <v>0</v>
      </c>
      <c r="T54" s="78">
        <f>SUMPRODUCT(LTA!F54:AJ54,LTA!F$101:AJ$101,LTA!F$104:AJ$104)</f>
        <v>131.09</v>
      </c>
      <c r="U54" s="78">
        <f>SUMPRODUCT(LTA!F54:AJ54,LTA!F$102:AJ$102,LTA!F$104:AJ$104)</f>
        <v>2.86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0.66999999999999993</v>
      </c>
      <c r="AB54" s="117">
        <f>-STOA!O54</f>
        <v>-208.64</v>
      </c>
      <c r="AC54">
        <f t="shared" si="0"/>
        <v>11.159630683242719</v>
      </c>
      <c r="AD54">
        <f t="shared" si="1"/>
        <v>837.8478871590172</v>
      </c>
      <c r="AE54">
        <f>'IDT-1'!C54</f>
        <v>-67</v>
      </c>
      <c r="AF54" s="26"/>
      <c r="AG54">
        <f t="shared" si="2"/>
        <v>770.8478871590172</v>
      </c>
      <c r="AI54" s="75">
        <f>PXIL!I54</f>
        <v>0</v>
      </c>
      <c r="AJ54" s="75">
        <f>PXIL!O54</f>
        <v>0</v>
      </c>
      <c r="AK54" s="75">
        <f>RTM_IEX!I54</f>
        <v>72.08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7.8855387765549017</v>
      </c>
      <c r="F55">
        <f>GT_Spot!Q55</f>
        <v>0</v>
      </c>
      <c r="G55">
        <f>PPCL_NG!Q55</f>
        <v>18</v>
      </c>
      <c r="H55">
        <f>PPCL_Spot!Q55</f>
        <v>7.23</v>
      </c>
      <c r="I55">
        <f>Bawana_NG!Q55</f>
        <v>48.25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648.42210179847427</v>
      </c>
      <c r="P55" s="77">
        <v>66.059999999999988</v>
      </c>
      <c r="Q55" s="77">
        <v>18.55</v>
      </c>
      <c r="R55" s="80">
        <v>23.749999999999996</v>
      </c>
      <c r="S55" s="80">
        <v>0</v>
      </c>
      <c r="T55" s="78">
        <f>SUMPRODUCT(LTA!F55:AJ55,LTA!F$101:AJ$101,LTA!F$104:AJ$104)</f>
        <v>131.82</v>
      </c>
      <c r="U55" s="78">
        <f>SUMPRODUCT(LTA!F55:AJ55,LTA!F$102:AJ$102,LTA!F$104:AJ$104)</f>
        <v>2.86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0.66999999999999993</v>
      </c>
      <c r="AB55" s="117">
        <f>-STOA!O55</f>
        <v>-208.64</v>
      </c>
      <c r="AC55">
        <f t="shared" si="0"/>
        <v>10.507893038513041</v>
      </c>
      <c r="AD55">
        <f t="shared" si="1"/>
        <v>744.34974753651591</v>
      </c>
      <c r="AE55">
        <f>'IDT-1'!C55</f>
        <v>0</v>
      </c>
      <c r="AF55" s="26"/>
      <c r="AG55">
        <f t="shared" si="2"/>
        <v>744.34974753651591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7.8855387765549017</v>
      </c>
      <c r="F56">
        <f>GT_Spot!Q56</f>
        <v>0</v>
      </c>
      <c r="G56">
        <f>PPCL_NG!Q56</f>
        <v>18</v>
      </c>
      <c r="H56">
        <f>PPCL_Spot!Q56</f>
        <v>6.63</v>
      </c>
      <c r="I56">
        <f>Bawana_NG!Q56</f>
        <v>49.53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645.67531706413172</v>
      </c>
      <c r="P56" s="77">
        <v>66.059999999999988</v>
      </c>
      <c r="Q56" s="77">
        <v>18.55</v>
      </c>
      <c r="R56" s="80">
        <v>23.749999999999996</v>
      </c>
      <c r="S56" s="80">
        <v>0</v>
      </c>
      <c r="T56" s="78">
        <f>SUMPRODUCT(LTA!F56:AJ56,LTA!F$101:AJ$101,LTA!F$104:AJ$104)</f>
        <v>130.19</v>
      </c>
      <c r="U56" s="78">
        <f>SUMPRODUCT(LTA!F56:AJ56,LTA!F$102:AJ$102,LTA!F$104:AJ$104)</f>
        <v>2.86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0.66999999999999993</v>
      </c>
      <c r="AB56" s="117">
        <f>-STOA!O56</f>
        <v>-208.64</v>
      </c>
      <c r="AC56">
        <f t="shared" si="0"/>
        <v>10.386580057628874</v>
      </c>
      <c r="AD56">
        <f t="shared" si="1"/>
        <v>750.77427578305776</v>
      </c>
      <c r="AE56">
        <f>'IDT-1'!C56</f>
        <v>0</v>
      </c>
      <c r="AF56" s="26"/>
      <c r="AG56">
        <f t="shared" si="2"/>
        <v>750.77427578305776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7.8855387765549017</v>
      </c>
      <c r="F57">
        <f>GT_Spot!Q57</f>
        <v>0</v>
      </c>
      <c r="G57">
        <f>PPCL_NG!Q57</f>
        <v>18</v>
      </c>
      <c r="H57">
        <f>PPCL_Spot!Q57</f>
        <v>7.711606584705148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646.18558376317071</v>
      </c>
      <c r="P57" s="77">
        <v>66.059999999999988</v>
      </c>
      <c r="Q57" s="77">
        <v>18.55</v>
      </c>
      <c r="R57" s="80">
        <v>23.749999999999996</v>
      </c>
      <c r="S57" s="80">
        <v>0</v>
      </c>
      <c r="T57" s="78">
        <f>SUMPRODUCT(LTA!F57:AJ57,LTA!F$101:AJ$101,LTA!F$104:AJ$104)</f>
        <v>130.39999999999998</v>
      </c>
      <c r="U57" s="78">
        <f>SUMPRODUCT(LTA!F57:AJ57,LTA!F$102:AJ$102,LTA!F$104:AJ$104)</f>
        <v>2.87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0.66999999999999993</v>
      </c>
      <c r="AB57" s="117">
        <f>-STOA!O57</f>
        <v>-208.64</v>
      </c>
      <c r="AC57">
        <f t="shared" si="0"/>
        <v>10.494737817747774</v>
      </c>
      <c r="AD57">
        <f t="shared" si="1"/>
        <v>742.86799130668282</v>
      </c>
      <c r="AE57">
        <f>'IDT-1'!C57</f>
        <v>0</v>
      </c>
      <c r="AF57" s="26"/>
      <c r="AG57">
        <f t="shared" si="2"/>
        <v>742.86799130668282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7.8855387765549017</v>
      </c>
      <c r="F58">
        <f>GT_Spot!Q58</f>
        <v>0</v>
      </c>
      <c r="G58">
        <f>PPCL_NG!Q58</f>
        <v>18</v>
      </c>
      <c r="H58">
        <f>PPCL_Spot!Q58</f>
        <v>7.23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646.28156880630195</v>
      </c>
      <c r="P58" s="77">
        <v>66.059999999999988</v>
      </c>
      <c r="Q58" s="77">
        <v>18.55</v>
      </c>
      <c r="R58" s="80">
        <v>23.749999999999996</v>
      </c>
      <c r="S58" s="80">
        <v>0</v>
      </c>
      <c r="T58" s="78">
        <f>SUMPRODUCT(LTA!F58:AJ58,LTA!F$101:AJ$101,LTA!F$104:AJ$104)</f>
        <v>129.78000000000003</v>
      </c>
      <c r="U58" s="78">
        <f>SUMPRODUCT(LTA!F58:AJ58,LTA!F$102:AJ$102,LTA!F$104:AJ$104)</f>
        <v>2.86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0.66999999999999993</v>
      </c>
      <c r="AB58" s="117">
        <f>-STOA!O58</f>
        <v>-208.64</v>
      </c>
      <c r="AC58">
        <f t="shared" si="0"/>
        <v>10.485800348181924</v>
      </c>
      <c r="AD58">
        <f t="shared" si="1"/>
        <v>741.86130723467477</v>
      </c>
      <c r="AE58">
        <f>'IDT-1'!C58</f>
        <v>0</v>
      </c>
      <c r="AF58" s="26"/>
      <c r="AG58">
        <f t="shared" si="2"/>
        <v>741.86130723467477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7.8855387765549017</v>
      </c>
      <c r="F59">
        <f>GT_Spot!Q59</f>
        <v>0</v>
      </c>
      <c r="G59">
        <f>PPCL_NG!Q59</f>
        <v>18</v>
      </c>
      <c r="H59">
        <f>PPCL_Spot!Q59</f>
        <v>7.23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645.1750301925847</v>
      </c>
      <c r="P59" s="77">
        <v>66.059999999999988</v>
      </c>
      <c r="Q59" s="77">
        <v>18.55</v>
      </c>
      <c r="R59" s="80">
        <v>23.749999999999996</v>
      </c>
      <c r="S59" s="80">
        <v>0</v>
      </c>
      <c r="T59" s="78">
        <f>SUMPRODUCT(LTA!F59:AJ59,LTA!F$101:AJ$101,LTA!F$104:AJ$104)</f>
        <v>128.47</v>
      </c>
      <c r="U59" s="78">
        <f>SUMPRODUCT(LTA!F59:AJ59,LTA!F$102:AJ$102,LTA!F$104:AJ$104)</f>
        <v>2.86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0.66999999999999993</v>
      </c>
      <c r="AB59" s="117">
        <f>-STOA!O59</f>
        <v>-208.64</v>
      </c>
      <c r="AC59">
        <f t="shared" si="0"/>
        <v>10.686487996436096</v>
      </c>
      <c r="AD59">
        <f t="shared" si="1"/>
        <v>714.24408097270339</v>
      </c>
      <c r="AE59">
        <f>'IDT-1'!C59</f>
        <v>0</v>
      </c>
      <c r="AF59" s="26"/>
      <c r="AG59">
        <f t="shared" si="2"/>
        <v>714.24408097270339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7.8855387765549017</v>
      </c>
      <c r="F60">
        <f>GT_Spot!Q60</f>
        <v>0</v>
      </c>
      <c r="G60">
        <f>PPCL_NG!Q60</f>
        <v>18</v>
      </c>
      <c r="H60">
        <f>PPCL_Spot!Q60</f>
        <v>7.23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644.46635337420014</v>
      </c>
      <c r="P60" s="77">
        <v>66.059999999999988</v>
      </c>
      <c r="Q60" s="77">
        <v>18.55</v>
      </c>
      <c r="R60" s="80">
        <v>23.749999999999996</v>
      </c>
      <c r="S60" s="80">
        <v>0</v>
      </c>
      <c r="T60" s="78">
        <f>SUMPRODUCT(LTA!F60:AJ60,LTA!F$101:AJ$101,LTA!F$104:AJ$104)</f>
        <v>128.23000000000002</v>
      </c>
      <c r="U60" s="78">
        <f>SUMPRODUCT(LTA!F60:AJ60,LTA!F$102:AJ$102,LTA!F$104:AJ$104)</f>
        <v>2.86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0.66999999999999993</v>
      </c>
      <c r="AB60" s="117">
        <f>-STOA!O60</f>
        <v>-208.64</v>
      </c>
      <c r="AC60">
        <f t="shared" si="0"/>
        <v>10.47394270742382</v>
      </c>
      <c r="AD60">
        <f t="shared" si="1"/>
        <v>736.50794944333109</v>
      </c>
      <c r="AE60">
        <f>'IDT-1'!C60</f>
        <v>0</v>
      </c>
      <c r="AF60" s="26"/>
      <c r="AG60">
        <f t="shared" si="2"/>
        <v>736.50794944333109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-12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7.8855387765549017</v>
      </c>
      <c r="F61">
        <f>GT_Spot!Q61</f>
        <v>0</v>
      </c>
      <c r="G61">
        <f>PPCL_NG!Q61</f>
        <v>18</v>
      </c>
      <c r="H61">
        <f>PPCL_Spot!Q61</f>
        <v>7.23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642.50964488246359</v>
      </c>
      <c r="P61" s="77">
        <v>66.059999999999988</v>
      </c>
      <c r="Q61" s="77">
        <v>18.55</v>
      </c>
      <c r="R61" s="80">
        <v>23.749999999999996</v>
      </c>
      <c r="S61" s="80">
        <v>0</v>
      </c>
      <c r="T61" s="78">
        <f>SUMPRODUCT(LTA!F61:AJ61,LTA!F$101:AJ$101,LTA!F$104:AJ$104)</f>
        <v>124.99</v>
      </c>
      <c r="U61" s="78">
        <f>SUMPRODUCT(LTA!F61:AJ61,LTA!F$102:AJ$102,LTA!F$104:AJ$104)</f>
        <v>2.86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0.66999999999999993</v>
      </c>
      <c r="AB61" s="117">
        <f>-STOA!O61</f>
        <v>-208.64</v>
      </c>
      <c r="AC61">
        <f t="shared" si="0"/>
        <v>10.809971156150937</v>
      </c>
      <c r="AD61">
        <f t="shared" si="1"/>
        <v>687.97521250286741</v>
      </c>
      <c r="AE61">
        <f>'IDT-1'!C61</f>
        <v>0</v>
      </c>
      <c r="AF61" s="26"/>
      <c r="AG61">
        <f t="shared" si="2"/>
        <v>687.97521250286741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7.8855387765549017</v>
      </c>
      <c r="F62">
        <f>GT_Spot!Q62</f>
        <v>0</v>
      </c>
      <c r="G62">
        <f>PPCL_NG!Q62</f>
        <v>18</v>
      </c>
      <c r="H62">
        <f>PPCL_Spot!Q62</f>
        <v>6.63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640.49395897670593</v>
      </c>
      <c r="P62" s="77">
        <v>66.059999999999988</v>
      </c>
      <c r="Q62" s="77">
        <v>18.55</v>
      </c>
      <c r="R62" s="80">
        <v>23.749999999999996</v>
      </c>
      <c r="S62" s="80">
        <v>0</v>
      </c>
      <c r="T62" s="78">
        <f>SUMPRODUCT(LTA!F62:AJ62,LTA!F$101:AJ$101,LTA!F$104:AJ$104)</f>
        <v>120.8</v>
      </c>
      <c r="U62" s="78">
        <f>SUMPRODUCT(LTA!F62:AJ62,LTA!F$102:AJ$102,LTA!F$104:AJ$104)</f>
        <v>2.86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0.66999999999999993</v>
      </c>
      <c r="AB62" s="117">
        <f>-STOA!O62</f>
        <v>-208.64</v>
      </c>
      <c r="AC62">
        <f t="shared" si="0"/>
        <v>10.528127932125386</v>
      </c>
      <c r="AD62">
        <f t="shared" si="1"/>
        <v>706.45136982113536</v>
      </c>
      <c r="AE62">
        <f>'IDT-1'!C62</f>
        <v>0</v>
      </c>
      <c r="AF62" s="26"/>
      <c r="AG62">
        <f t="shared" si="2"/>
        <v>706.45136982113536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7.8855387765549017</v>
      </c>
      <c r="F63">
        <f>GT_Spot!Q63</f>
        <v>0</v>
      </c>
      <c r="G63">
        <f>PPCL_NG!Q63</f>
        <v>18</v>
      </c>
      <c r="H63">
        <f>PPCL_Spot!Q63</f>
        <v>7.711606584705148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642.10350881238287</v>
      </c>
      <c r="P63" s="77">
        <v>66.059999999999988</v>
      </c>
      <c r="Q63" s="77">
        <v>18.55</v>
      </c>
      <c r="R63" s="80">
        <v>23.749999999999996</v>
      </c>
      <c r="S63" s="80">
        <v>0</v>
      </c>
      <c r="T63" s="78">
        <f>SUMPRODUCT(LTA!F63:AJ63,LTA!F$101:AJ$101,LTA!F$104:AJ$104)</f>
        <v>115.55</v>
      </c>
      <c r="U63" s="78">
        <f>SUMPRODUCT(LTA!F63:AJ63,LTA!F$102:AJ$102,LTA!F$104:AJ$104)</f>
        <v>2.86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0.66999999999999993</v>
      </c>
      <c r="AB63" s="117">
        <f>-STOA!O63</f>
        <v>-208.64</v>
      </c>
      <c r="AC63">
        <f t="shared" si="0"/>
        <v>10.949516484734515</v>
      </c>
      <c r="AD63">
        <f t="shared" si="1"/>
        <v>653.47113768890824</v>
      </c>
      <c r="AE63">
        <f>'IDT-1'!C63</f>
        <v>0</v>
      </c>
      <c r="AF63" s="26"/>
      <c r="AG63">
        <f t="shared" si="2"/>
        <v>653.47113768890824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-80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7.8855387765549017</v>
      </c>
      <c r="F64">
        <f>GT_Spot!Q64</f>
        <v>0</v>
      </c>
      <c r="G64">
        <f>PPCL_NG!Q64</f>
        <v>18</v>
      </c>
      <c r="H64">
        <f>PPCL_Spot!Q64</f>
        <v>7.23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644.21517976127154</v>
      </c>
      <c r="P64" s="77">
        <v>66.059999999999988</v>
      </c>
      <c r="Q64" s="77">
        <v>18.55</v>
      </c>
      <c r="R64" s="80">
        <v>23.749999999999996</v>
      </c>
      <c r="S64" s="80">
        <v>0</v>
      </c>
      <c r="T64" s="78">
        <f>SUMPRODUCT(LTA!F64:AJ64,LTA!F$101:AJ$101,LTA!F$104:AJ$104)</f>
        <v>110.58</v>
      </c>
      <c r="U64" s="78">
        <f>SUMPRODUCT(LTA!F64:AJ64,LTA!F$102:AJ$102,LTA!F$104:AJ$104)</f>
        <v>2.86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</v>
      </c>
      <c r="AA64" s="117">
        <f>STOA!I64</f>
        <v>0.66999999999999993</v>
      </c>
      <c r="AB64" s="117">
        <f>-STOA!O64</f>
        <v>-208.64</v>
      </c>
      <c r="AC64">
        <f t="shared" si="0"/>
        <v>10.440706164940782</v>
      </c>
      <c r="AD64">
        <f t="shared" si="1"/>
        <v>704.64001237288551</v>
      </c>
      <c r="AE64">
        <f>'IDT-1'!C64</f>
        <v>-1</v>
      </c>
      <c r="AF64" s="26"/>
      <c r="AG64">
        <f t="shared" si="2"/>
        <v>703.64001237288551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7.8855387765549017</v>
      </c>
      <c r="F65">
        <f>GT_Spot!Q65</f>
        <v>0</v>
      </c>
      <c r="G65">
        <f>PPCL_NG!Q65</f>
        <v>18</v>
      </c>
      <c r="H65">
        <f>PPCL_Spot!Q65</f>
        <v>7.23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645.19722609014025</v>
      </c>
      <c r="P65" s="77">
        <v>66.059999999999988</v>
      </c>
      <c r="Q65" s="77">
        <v>18.55</v>
      </c>
      <c r="R65" s="80">
        <v>23.749999999999996</v>
      </c>
      <c r="S65" s="80">
        <v>0</v>
      </c>
      <c r="T65" s="78">
        <f>SUMPRODUCT(LTA!F65:AJ65,LTA!F$101:AJ$101,LTA!F$104:AJ$104)</f>
        <v>105.29</v>
      </c>
      <c r="U65" s="78">
        <f>SUMPRODUCT(LTA!F65:AJ65,LTA!F$102:AJ$102,LTA!F$104:AJ$104)</f>
        <v>2.86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0.66999999999999993</v>
      </c>
      <c r="AB65" s="117">
        <f>-STOA!O65</f>
        <v>-208.64</v>
      </c>
      <c r="AC65">
        <f t="shared" si="0"/>
        <v>10.438308682723608</v>
      </c>
      <c r="AD65">
        <f t="shared" si="1"/>
        <v>696.33445618397138</v>
      </c>
      <c r="AE65">
        <f>'IDT-1'!C65</f>
        <v>0</v>
      </c>
      <c r="AF65" s="26"/>
      <c r="AG65">
        <f t="shared" si="2"/>
        <v>696.33445618397138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7.8855387765549017</v>
      </c>
      <c r="F66">
        <f>GT_Spot!Q66</f>
        <v>0</v>
      </c>
      <c r="G66">
        <f>PPCL_NG!Q66</f>
        <v>18</v>
      </c>
      <c r="H66">
        <f>PPCL_Spot!Q66</f>
        <v>7.23</v>
      </c>
      <c r="I66">
        <f>Bawana_NG!Q66</f>
        <v>47.80599447050939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645.19722609014025</v>
      </c>
      <c r="P66" s="77">
        <v>66.059999999999988</v>
      </c>
      <c r="Q66" s="77">
        <v>18.55</v>
      </c>
      <c r="R66" s="80">
        <v>23.749999999999996</v>
      </c>
      <c r="S66" s="80">
        <v>0</v>
      </c>
      <c r="T66" s="78">
        <f>SUMPRODUCT(LTA!F66:AJ66,LTA!F$101:AJ$101,LTA!F$104:AJ$104)</f>
        <v>97.92</v>
      </c>
      <c r="U66" s="78">
        <f>SUMPRODUCT(LTA!F66:AJ66,LTA!F$102:AJ$102,LTA!F$104:AJ$104)</f>
        <v>2.86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0.66999999999999993</v>
      </c>
      <c r="AB66" s="117">
        <f>-STOA!O66</f>
        <v>-208.64</v>
      </c>
      <c r="AC66">
        <f t="shared" si="0"/>
        <v>10.266068158842137</v>
      </c>
      <c r="AD66">
        <f t="shared" si="1"/>
        <v>697.02269117836227</v>
      </c>
      <c r="AE66">
        <f>'IDT-1'!C66</f>
        <v>0</v>
      </c>
      <c r="AF66" s="26"/>
      <c r="AG66">
        <f t="shared" si="2"/>
        <v>697.02269117836227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7.1710817372538447</v>
      </c>
      <c r="F67">
        <f>GT_Spot!Q67</f>
        <v>0</v>
      </c>
      <c r="G67">
        <f>PPCL_NG!Q67</f>
        <v>18</v>
      </c>
      <c r="H67">
        <f>PPCL_Spot!Q67</f>
        <v>7.23</v>
      </c>
      <c r="I67">
        <f>Bawana_NG!Q67</f>
        <v>48.522040455864413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647.92825496001046</v>
      </c>
      <c r="P67" s="77">
        <v>66.059999999999988</v>
      </c>
      <c r="Q67" s="77">
        <v>18.55</v>
      </c>
      <c r="R67" s="80">
        <v>23.75</v>
      </c>
      <c r="S67" s="80">
        <v>0</v>
      </c>
      <c r="T67" s="78">
        <f>SUMPRODUCT(LTA!F67:AJ67,LTA!F$101:AJ$101,LTA!F$104:AJ$104)</f>
        <v>88.679999999999993</v>
      </c>
      <c r="U67" s="78">
        <f>SUMPRODUCT(LTA!F67:AJ67,LTA!F$102:AJ$102,LTA!F$104:AJ$104)</f>
        <v>2.87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0.66999999999999993</v>
      </c>
      <c r="AB67" s="117">
        <f>-STOA!O67</f>
        <v>-208.64</v>
      </c>
      <c r="AC67">
        <f t="shared" si="0"/>
        <v>10.697188209343013</v>
      </c>
      <c r="AD67">
        <f t="shared" si="1"/>
        <v>635.09418894378553</v>
      </c>
      <c r="AE67">
        <f>'IDT-1'!C67</f>
        <v>0</v>
      </c>
      <c r="AF67" s="26"/>
      <c r="AG67">
        <f t="shared" si="2"/>
        <v>635.09418894378553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7.1710817372538447</v>
      </c>
      <c r="F68">
        <f>GT_Spot!Q68</f>
        <v>0</v>
      </c>
      <c r="G68">
        <f>PPCL_NG!Q68</f>
        <v>18</v>
      </c>
      <c r="H68">
        <f>PPCL_Spot!Q68</f>
        <v>6.63</v>
      </c>
      <c r="I68">
        <f>Bawana_NG!Q68</f>
        <v>48.419999999999995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668.88197742642205</v>
      </c>
      <c r="P68" s="77">
        <v>66.059999999999988</v>
      </c>
      <c r="Q68" s="77">
        <v>18.55</v>
      </c>
      <c r="R68" s="80">
        <v>23.75</v>
      </c>
      <c r="S68" s="80">
        <v>0</v>
      </c>
      <c r="T68" s="78">
        <f>SUMPRODUCT(LTA!F68:AJ68,LTA!F$101:AJ$101,LTA!F$104:AJ$104)</f>
        <v>79.75</v>
      </c>
      <c r="U68" s="78">
        <f>SUMPRODUCT(LTA!F68:AJ68,LTA!F$102:AJ$102,LTA!F$104:AJ$104)</f>
        <v>2.88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0.66999999999999993</v>
      </c>
      <c r="AB68" s="117">
        <f>-STOA!O68</f>
        <v>-208.64</v>
      </c>
      <c r="AC68">
        <f t="shared" ref="AC68:AC98" si="3">SUMIF(B68:AB68,"&gt;0")*$AC$2-SUMIF(B68:AB68,"&lt;0")*($AC$2/(1-$AC$2))+SUMIF(AI68:AR68,"&gt;0")*$AC$2-SUMIF(AI68:AR68,"&lt;0")*($AC$2/(1-$AC$2))</f>
        <v>10.397391272537039</v>
      </c>
      <c r="AD68">
        <f t="shared" ref="AD68:AD98" si="4">SUM(B68:AB68,AI68:AR68)-AC68</f>
        <v>691.72566789113876</v>
      </c>
      <c r="AE68">
        <f>'IDT-1'!C68</f>
        <v>0</v>
      </c>
      <c r="AF68" s="26"/>
      <c r="AG68">
        <f t="shared" ref="AG68:AG98" si="5">SUM(AD68:AF68)</f>
        <v>691.72566789113876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7.1710817372538447</v>
      </c>
      <c r="F69">
        <f>GT_Spot!Q69</f>
        <v>0</v>
      </c>
      <c r="G69">
        <f>PPCL_NG!Q69</f>
        <v>18</v>
      </c>
      <c r="H69">
        <f>PPCL_Spot!Q69</f>
        <v>7.711606584705148</v>
      </c>
      <c r="I69">
        <f>Bawana_NG!Q69</f>
        <v>48.419999999999995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677.89284916842212</v>
      </c>
      <c r="P69" s="77">
        <v>66.059999999999988</v>
      </c>
      <c r="Q69" s="77">
        <v>18.55</v>
      </c>
      <c r="R69" s="80">
        <v>22.639999999999997</v>
      </c>
      <c r="S69" s="80">
        <v>0</v>
      </c>
      <c r="T69" s="78">
        <f>SUMPRODUCT(LTA!F69:AJ69,LTA!F$101:AJ$101,LTA!F$104:AJ$104)</f>
        <v>69.16</v>
      </c>
      <c r="U69" s="78">
        <f>SUMPRODUCT(LTA!F69:AJ69,LTA!F$102:AJ$102,LTA!F$104:AJ$104)</f>
        <v>2.92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0.66999999999999993</v>
      </c>
      <c r="AB69" s="117">
        <f>-STOA!O69</f>
        <v>-208.64</v>
      </c>
      <c r="AC69">
        <f t="shared" si="3"/>
        <v>10.427987719423019</v>
      </c>
      <c r="AD69">
        <f t="shared" si="4"/>
        <v>685.12754977095778</v>
      </c>
      <c r="AE69">
        <f>'IDT-1'!C69</f>
        <v>0</v>
      </c>
      <c r="AF69" s="26"/>
      <c r="AG69">
        <f t="shared" si="5"/>
        <v>685.12754977095778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7.1710817372538447</v>
      </c>
      <c r="F70">
        <f>GT_Spot!Q70</f>
        <v>0</v>
      </c>
      <c r="G70">
        <f>PPCL_NG!Q70</f>
        <v>18</v>
      </c>
      <c r="H70">
        <f>PPCL_Spot!Q70</f>
        <v>7.23</v>
      </c>
      <c r="I70">
        <f>Bawana_NG!Q70</f>
        <v>48.452036826838189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683.621461028422</v>
      </c>
      <c r="P70" s="77">
        <v>66.059999999999988</v>
      </c>
      <c r="Q70" s="77">
        <v>18.55</v>
      </c>
      <c r="R70" s="80">
        <v>10.619999999999997</v>
      </c>
      <c r="S70" s="80">
        <v>0</v>
      </c>
      <c r="T70" s="78">
        <f>SUMPRODUCT(LTA!F70:AJ70,LTA!F$101:AJ$101,LTA!F$104:AJ$104)</f>
        <v>57.81</v>
      </c>
      <c r="U70" s="78">
        <f>SUMPRODUCT(LTA!F70:AJ70,LTA!F$102:AJ$102,LTA!F$104:AJ$104)</f>
        <v>2.99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0.66999999999999993</v>
      </c>
      <c r="AB70" s="117">
        <f>-STOA!O70</f>
        <v>-208.64</v>
      </c>
      <c r="AC70">
        <f t="shared" si="3"/>
        <v>9.9586688266449546</v>
      </c>
      <c r="AD70">
        <f t="shared" si="4"/>
        <v>702.57591076586891</v>
      </c>
      <c r="AE70">
        <f>'IDT-1'!C70</f>
        <v>-17</v>
      </c>
      <c r="AF70" s="26"/>
      <c r="AG70">
        <f t="shared" si="5"/>
        <v>685.57591076586891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7.1710817372538447</v>
      </c>
      <c r="F71">
        <f>GT_Spot!Q71</f>
        <v>0</v>
      </c>
      <c r="G71">
        <f>PPCL_NG!Q71</f>
        <v>18</v>
      </c>
      <c r="H71">
        <f>PPCL_Spot!Q71</f>
        <v>7.23</v>
      </c>
      <c r="I71">
        <f>Bawana_NG!Q71</f>
        <v>48.487961320159776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698.52392435804677</v>
      </c>
      <c r="P71" s="77">
        <v>66.057460012303892</v>
      </c>
      <c r="Q71" s="77">
        <v>18.55</v>
      </c>
      <c r="R71" s="80">
        <v>4.0399999999999991</v>
      </c>
      <c r="S71" s="80">
        <v>0</v>
      </c>
      <c r="T71" s="78">
        <f>SUMPRODUCT(LTA!F71:AJ71,LTA!F$101:AJ$101,LTA!F$104:AJ$104)</f>
        <v>45.3</v>
      </c>
      <c r="U71" s="78">
        <f>SUMPRODUCT(LTA!F71:AJ71,LTA!F$102:AJ$102,LTA!F$104:AJ$104)</f>
        <v>3.23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-82</v>
      </c>
      <c r="AA71" s="117">
        <f>STOA!I71</f>
        <v>0.66999999999999993</v>
      </c>
      <c r="AB71" s="117">
        <f>-STOA!O71</f>
        <v>-208.17000000000002</v>
      </c>
      <c r="AC71">
        <f t="shared" si="3"/>
        <v>10.91874602447974</v>
      </c>
      <c r="AD71">
        <f t="shared" si="4"/>
        <v>646.9316814032843</v>
      </c>
      <c r="AE71">
        <f>'IDT-1'!C71</f>
        <v>0</v>
      </c>
      <c r="AF71" s="26"/>
      <c r="AG71">
        <f t="shared" si="5"/>
        <v>646.9316814032843</v>
      </c>
      <c r="AI71" s="75">
        <f>PXIL!I71</f>
        <v>0</v>
      </c>
      <c r="AJ71" s="75">
        <f>PXIL!O71</f>
        <v>0</v>
      </c>
      <c r="AK71" s="75">
        <f>RTM_IEX!I71</f>
        <v>30.76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7.1710817372538447</v>
      </c>
      <c r="F72">
        <f>GT_Spot!Q72</f>
        <v>0</v>
      </c>
      <c r="G72">
        <f>PPCL_NG!Q72</f>
        <v>18</v>
      </c>
      <c r="H72">
        <f>PPCL_Spot!Q72</f>
        <v>7.23</v>
      </c>
      <c r="I72">
        <f>Bawana_NG!Q72</f>
        <v>48.522040455864413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721.12844512347112</v>
      </c>
      <c r="P72" s="77">
        <v>66.057460012303892</v>
      </c>
      <c r="Q72" s="77">
        <v>18.550000000000004</v>
      </c>
      <c r="R72" s="80">
        <v>0.87285245901639341</v>
      </c>
      <c r="S72" s="80">
        <v>0</v>
      </c>
      <c r="T72" s="78">
        <f>SUMPRODUCT(LTA!F72:AJ72,LTA!F$101:AJ$101,LTA!F$104:AJ$104)</f>
        <v>33.549999999999997</v>
      </c>
      <c r="U72" s="78">
        <f>SUMPRODUCT(LTA!F72:AJ72,LTA!F$102:AJ$102,LTA!F$104:AJ$104)</f>
        <v>3.65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-30</v>
      </c>
      <c r="AA72" s="117">
        <f>STOA!I72</f>
        <v>0.66999999999999993</v>
      </c>
      <c r="AB72" s="117">
        <f>-STOA!O72</f>
        <v>-208.17000000000002</v>
      </c>
      <c r="AC72">
        <f t="shared" si="3"/>
        <v>11.103808174094864</v>
      </c>
      <c r="AD72">
        <f t="shared" si="4"/>
        <v>772.23807161381467</v>
      </c>
      <c r="AE72">
        <f>'IDT-1'!C72</f>
        <v>-77</v>
      </c>
      <c r="AF72" s="26"/>
      <c r="AG72">
        <f t="shared" si="5"/>
        <v>695.23807161381467</v>
      </c>
      <c r="AI72" s="75">
        <f>PXIL!I72</f>
        <v>0</v>
      </c>
      <c r="AJ72" s="75">
        <f>PXIL!O72</f>
        <v>0</v>
      </c>
      <c r="AK72" s="75">
        <f>RTM_IEX!I72</f>
        <v>96.11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7.1710817372538447</v>
      </c>
      <c r="F73">
        <f>GT_Spot!Q73</f>
        <v>0</v>
      </c>
      <c r="G73">
        <f>PPCL_NG!Q73</f>
        <v>18</v>
      </c>
      <c r="H73">
        <f>PPCL_Spot!Q73</f>
        <v>7.23</v>
      </c>
      <c r="I73">
        <f>Bawana_NG!Q73</f>
        <v>48.687950671324543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755.22616033125485</v>
      </c>
      <c r="P73" s="77">
        <v>66.057460012303892</v>
      </c>
      <c r="Q73" s="77">
        <v>18.550000000000004</v>
      </c>
      <c r="R73" s="80">
        <v>0</v>
      </c>
      <c r="S73" s="80">
        <v>0</v>
      </c>
      <c r="T73" s="78">
        <f>SUMPRODUCT(LTA!F73:AJ73,LTA!F$101:AJ$101,LTA!F$104:AJ$104)</f>
        <v>21.3</v>
      </c>
      <c r="U73" s="78">
        <f>SUMPRODUCT(LTA!F73:AJ73,LTA!F$102:AJ$102,LTA!F$104:AJ$104)</f>
        <v>4.32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-5</v>
      </c>
      <c r="AA73" s="117">
        <f>STOA!I73</f>
        <v>0.66999999999999993</v>
      </c>
      <c r="AB73" s="117">
        <f>-STOA!O73</f>
        <v>-208.17000000000002</v>
      </c>
      <c r="AC73">
        <f t="shared" si="3"/>
        <v>11.158357788125183</v>
      </c>
      <c r="AD73">
        <f t="shared" si="4"/>
        <v>828.60429496401184</v>
      </c>
      <c r="AE73">
        <f>'IDT-1'!C73</f>
        <v>-105</v>
      </c>
      <c r="AF73" s="26"/>
      <c r="AG73">
        <f t="shared" si="5"/>
        <v>723.60429496401184</v>
      </c>
      <c r="AI73" s="75">
        <f>PXIL!I73</f>
        <v>0</v>
      </c>
      <c r="AJ73" s="75">
        <f>PXIL!O73</f>
        <v>0</v>
      </c>
      <c r="AK73" s="75">
        <f>RTM_IEX!I73</f>
        <v>105.72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7.1710817372538447</v>
      </c>
      <c r="F74">
        <f>GT_Spot!Q74</f>
        <v>0</v>
      </c>
      <c r="G74">
        <f>PPCL_NG!Q74</f>
        <v>18</v>
      </c>
      <c r="H74">
        <f>PPCL_Spot!Q74</f>
        <v>6.63</v>
      </c>
      <c r="I74">
        <f>Bawana_NG!Q74</f>
        <v>48.522040455864413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762.60029614046312</v>
      </c>
      <c r="P74" s="77">
        <v>66.057460012303892</v>
      </c>
      <c r="Q74" s="77">
        <v>18.550000000000004</v>
      </c>
      <c r="R74" s="80">
        <v>0</v>
      </c>
      <c r="S74" s="80">
        <v>0</v>
      </c>
      <c r="T74" s="78">
        <f>SUMPRODUCT(LTA!F74:AJ74,LTA!F$101:AJ$101,LTA!F$104:AJ$104)</f>
        <v>11.83</v>
      </c>
      <c r="U74" s="78">
        <f>SUMPRODUCT(LTA!F74:AJ74,LTA!F$102:AJ$102,LTA!F$104:AJ$104)</f>
        <v>5.3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-35</v>
      </c>
      <c r="AA74" s="117">
        <f>STOA!I74</f>
        <v>0.66999999999999993</v>
      </c>
      <c r="AB74" s="117">
        <f>-STOA!O74</f>
        <v>-208.17000000000002</v>
      </c>
      <c r="AC74">
        <f t="shared" si="3"/>
        <v>11.619605999016025</v>
      </c>
      <c r="AD74">
        <f t="shared" si="4"/>
        <v>820.29127234686905</v>
      </c>
      <c r="AE74">
        <f>'IDT-1'!C74</f>
        <v>-50.804000000000002</v>
      </c>
      <c r="AF74" s="26"/>
      <c r="AG74">
        <f t="shared" si="5"/>
        <v>769.48727234686908</v>
      </c>
      <c r="AI74" s="75">
        <f>PXIL!I74</f>
        <v>0</v>
      </c>
      <c r="AJ74" s="75">
        <f>PXIL!O74</f>
        <v>0</v>
      </c>
      <c r="AK74" s="75">
        <f>RTM_IEX!I74</f>
        <v>129.75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7.1710817372538447</v>
      </c>
      <c r="F75">
        <f>GT_Spot!Q75</f>
        <v>0</v>
      </c>
      <c r="G75">
        <f>PPCL_NG!Q75</f>
        <v>18</v>
      </c>
      <c r="H75">
        <f>PPCL_Spot!Q75</f>
        <v>7.711606584705148</v>
      </c>
      <c r="I75">
        <f>Bawana_NG!Q75</f>
        <v>47.87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763.53844691846314</v>
      </c>
      <c r="P75" s="77">
        <v>66.057460012303892</v>
      </c>
      <c r="Q75" s="77">
        <v>18.550000000000004</v>
      </c>
      <c r="R75" s="80">
        <v>0</v>
      </c>
      <c r="S75" s="80">
        <v>0</v>
      </c>
      <c r="T75" s="78">
        <f>SUMPRODUCT(LTA!F75:AJ75,LTA!F$101:AJ$101,LTA!F$104:AJ$104)</f>
        <v>7</v>
      </c>
      <c r="U75" s="78">
        <f>SUMPRODUCT(LTA!F75:AJ75,LTA!F$102:AJ$102,LTA!F$104:AJ$104)</f>
        <v>4.04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-35</v>
      </c>
      <c r="AA75" s="117">
        <f>STOA!I75</f>
        <v>0.66999999999999993</v>
      </c>
      <c r="AB75" s="117">
        <f>-STOA!O75</f>
        <v>-238.17000000000002</v>
      </c>
      <c r="AC75">
        <f t="shared" si="3"/>
        <v>11.590689733462083</v>
      </c>
      <c r="AD75">
        <f t="shared" si="4"/>
        <v>756.76790551926376</v>
      </c>
      <c r="AE75">
        <f>'IDT-1'!C75</f>
        <v>0</v>
      </c>
      <c r="AF75" s="26"/>
      <c r="AG75">
        <f t="shared" si="5"/>
        <v>756.76790551926376</v>
      </c>
      <c r="AI75" s="75">
        <f>PXIL!I75</f>
        <v>0</v>
      </c>
      <c r="AJ75" s="75">
        <f>PXIL!O75</f>
        <v>0</v>
      </c>
      <c r="AK75" s="75">
        <f>RTM_IEX!I75</f>
        <v>100.92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7.1710817372538447</v>
      </c>
      <c r="F76">
        <f>GT_Spot!Q76</f>
        <v>0</v>
      </c>
      <c r="G76">
        <f>PPCL_NG!Q76</f>
        <v>18</v>
      </c>
      <c r="H76">
        <f>PPCL_Spot!Q76</f>
        <v>7.23</v>
      </c>
      <c r="I76">
        <f>Bawana_NG!Q76</f>
        <v>47.749999999999986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757.96140371646311</v>
      </c>
      <c r="P76" s="77">
        <v>66.057460012303892</v>
      </c>
      <c r="Q76" s="77">
        <v>18.550000000000004</v>
      </c>
      <c r="R76" s="80">
        <v>0</v>
      </c>
      <c r="S76" s="80">
        <v>0</v>
      </c>
      <c r="T76" s="78">
        <f>SUMPRODUCT(LTA!F76:AJ76,LTA!F$101:AJ$101,LTA!F$104:AJ$104)</f>
        <v>2.63</v>
      </c>
      <c r="U76" s="78">
        <f>SUMPRODUCT(LTA!F76:AJ76,LTA!F$102:AJ$102,LTA!F$104:AJ$104)</f>
        <v>4.03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-10</v>
      </c>
      <c r="AA76" s="117">
        <f>STOA!I76</f>
        <v>0.66999999999999993</v>
      </c>
      <c r="AB76" s="117">
        <f>-STOA!O76</f>
        <v>-238.17000000000002</v>
      </c>
      <c r="AC76">
        <f t="shared" si="3"/>
        <v>11.148924427284197</v>
      </c>
      <c r="AD76">
        <f t="shared" si="4"/>
        <v>757.23102103873646</v>
      </c>
      <c r="AE76">
        <f>'IDT-1'!C76</f>
        <v>0</v>
      </c>
      <c r="AF76" s="26"/>
      <c r="AG76">
        <f t="shared" si="5"/>
        <v>757.23102103873646</v>
      </c>
      <c r="AI76" s="75">
        <f>PXIL!I76</f>
        <v>0</v>
      </c>
      <c r="AJ76" s="75">
        <f>PXIL!O76</f>
        <v>0</v>
      </c>
      <c r="AK76" s="75">
        <f>RTM_IEX!I76</f>
        <v>86.5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7.1710817372538447</v>
      </c>
      <c r="F77">
        <f>GT_Spot!Q77</f>
        <v>0</v>
      </c>
      <c r="G77">
        <f>PPCL_NG!Q77</f>
        <v>18</v>
      </c>
      <c r="H77">
        <f>PPCL_Spot!Q77</f>
        <v>7.23</v>
      </c>
      <c r="I77">
        <f>Bawana_NG!Q77</f>
        <v>47.752045084430243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762.79136314411573</v>
      </c>
      <c r="P77" s="77">
        <v>66.057460012303892</v>
      </c>
      <c r="Q77" s="77">
        <v>18.550000000000004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4.03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-10</v>
      </c>
      <c r="AA77" s="117">
        <f>STOA!I77</f>
        <v>0.66999999999999993</v>
      </c>
      <c r="AB77" s="117">
        <f>-STOA!O77</f>
        <v>-238.17000000000002</v>
      </c>
      <c r="AC77">
        <f t="shared" si="3"/>
        <v>10.830030066990524</v>
      </c>
      <c r="AD77">
        <f t="shared" si="4"/>
        <v>721.31191991111291</v>
      </c>
      <c r="AE77">
        <f>'IDT-1'!C77</f>
        <v>0</v>
      </c>
      <c r="AF77" s="26"/>
      <c r="AG77">
        <f t="shared" si="5"/>
        <v>721.31191991111291</v>
      </c>
      <c r="AI77" s="75">
        <f>PXIL!I77</f>
        <v>0</v>
      </c>
      <c r="AJ77" s="75">
        <f>PXIL!O77</f>
        <v>0</v>
      </c>
      <c r="AK77" s="75">
        <f>RTM_IEX!I77</f>
        <v>48.06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7.1710817372538447</v>
      </c>
      <c r="F78">
        <f>GT_Spot!Q78</f>
        <v>0</v>
      </c>
      <c r="G78">
        <f>PPCL_NG!Q78</f>
        <v>18</v>
      </c>
      <c r="H78">
        <f>PPCL_Spot!Q78</f>
        <v>7.23</v>
      </c>
      <c r="I78">
        <f>Bawana_NG!Q78</f>
        <v>47.602042549125741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759.34610587411566</v>
      </c>
      <c r="P78" s="77">
        <v>66.057460012303892</v>
      </c>
      <c r="Q78" s="77">
        <v>18.550000000000004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4.03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-15</v>
      </c>
      <c r="AA78" s="117">
        <f>STOA!I78</f>
        <v>0.66999999999999993</v>
      </c>
      <c r="AB78" s="117">
        <f>-STOA!O78</f>
        <v>-238.17000000000002</v>
      </c>
      <c r="AC78">
        <f t="shared" si="3"/>
        <v>10.673558418314823</v>
      </c>
      <c r="AD78">
        <f t="shared" si="4"/>
        <v>693.64313175448422</v>
      </c>
      <c r="AE78">
        <f>'IDT-1'!C78</f>
        <v>0</v>
      </c>
      <c r="AF78" s="26"/>
      <c r="AG78">
        <f t="shared" si="5"/>
        <v>693.64313175448422</v>
      </c>
      <c r="AI78" s="75">
        <f>PXIL!I78</f>
        <v>0</v>
      </c>
      <c r="AJ78" s="75">
        <f>PXIL!O78</f>
        <v>0</v>
      </c>
      <c r="AK78" s="75">
        <f>RTM_IEX!I78</f>
        <v>28.83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7.1710817372538447</v>
      </c>
      <c r="F79">
        <f>GT_Spot!Q79</f>
        <v>0</v>
      </c>
      <c r="G79">
        <f>PPCL_NG!Q79</f>
        <v>18</v>
      </c>
      <c r="H79">
        <f>PPCL_Spot!Q79</f>
        <v>7.23</v>
      </c>
      <c r="I79">
        <f>Bawana_NG!Q79</f>
        <v>46.8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740.9195300781156</v>
      </c>
      <c r="P79" s="77">
        <v>66.057460012303892</v>
      </c>
      <c r="Q79" s="77">
        <v>18.550000000000004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4.0199999999999996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0.66999999999999993</v>
      </c>
      <c r="AB79" s="117">
        <f>-STOA!O79</f>
        <v>-237.95</v>
      </c>
      <c r="AC79">
        <f t="shared" si="3"/>
        <v>10.952749475989902</v>
      </c>
      <c r="AD79">
        <f t="shared" si="4"/>
        <v>755.66532235168324</v>
      </c>
      <c r="AE79">
        <f>'IDT-1'!C79</f>
        <v>0</v>
      </c>
      <c r="AF79" s="26"/>
      <c r="AG79">
        <f t="shared" si="5"/>
        <v>755.66532235168324</v>
      </c>
      <c r="AI79" s="75">
        <f>PXIL!I79</f>
        <v>0</v>
      </c>
      <c r="AJ79" s="75">
        <f>PXIL!O79</f>
        <v>0</v>
      </c>
      <c r="AK79" s="75">
        <f>RTM_IEX!I79</f>
        <v>95.15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7.1710817372538447</v>
      </c>
      <c r="F80">
        <f>GT_Spot!Q80</f>
        <v>0</v>
      </c>
      <c r="G80">
        <f>PPCL_NG!Q80</f>
        <v>18.479999999999997</v>
      </c>
      <c r="H80">
        <f>PPCL_Spot!Q80</f>
        <v>6.63</v>
      </c>
      <c r="I80">
        <f>Bawana_NG!Q80</f>
        <v>46.858046930354682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721.42823892490742</v>
      </c>
      <c r="P80" s="77">
        <v>66.057460012303892</v>
      </c>
      <c r="Q80" s="77">
        <v>18.550000000000004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4.0199999999999996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0.66999999999999993</v>
      </c>
      <c r="AB80" s="117">
        <f>-STOA!O80</f>
        <v>-237.95</v>
      </c>
      <c r="AC80">
        <f t="shared" si="3"/>
        <v>10.57766492682879</v>
      </c>
      <c r="AD80">
        <f t="shared" si="4"/>
        <v>713.41716267799097</v>
      </c>
      <c r="AE80">
        <f>'IDT-1'!C80</f>
        <v>0</v>
      </c>
      <c r="AF80" s="26"/>
      <c r="AG80">
        <f t="shared" si="5"/>
        <v>713.41716267799097</v>
      </c>
      <c r="AI80" s="75">
        <f>PXIL!I80</f>
        <v>0</v>
      </c>
      <c r="AJ80" s="75">
        <f>PXIL!O80</f>
        <v>0</v>
      </c>
      <c r="AK80" s="75">
        <f>RTM_IEX!I80</f>
        <v>72.08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7.1710817372538447</v>
      </c>
      <c r="F81">
        <f>GT_Spot!Q81</f>
        <v>0</v>
      </c>
      <c r="G81">
        <f>PPCL_NG!Q81</f>
        <v>18.479999999999997</v>
      </c>
      <c r="H81">
        <f>PPCL_Spot!Q81</f>
        <v>7.711606584705148</v>
      </c>
      <c r="I81">
        <f>Bawana_NG!Q81</f>
        <v>46.8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702.25847255969904</v>
      </c>
      <c r="P81" s="77">
        <v>66.057460012303892</v>
      </c>
      <c r="Q81" s="77">
        <v>18.550000000000004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9.4700000000000006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0.66999999999999993</v>
      </c>
      <c r="AB81" s="117">
        <f>-STOA!O81</f>
        <v>-237.95</v>
      </c>
      <c r="AC81">
        <f t="shared" si="3"/>
        <v>10.592834307773241</v>
      </c>
      <c r="AD81">
        <f t="shared" si="4"/>
        <v>715.1257865861885</v>
      </c>
      <c r="AE81">
        <f>'IDT-1'!C81</f>
        <v>0</v>
      </c>
      <c r="AF81" s="26"/>
      <c r="AG81">
        <f t="shared" si="5"/>
        <v>715.1257865861885</v>
      </c>
      <c r="AI81" s="75">
        <f>PXIL!I81</f>
        <v>0</v>
      </c>
      <c r="AJ81" s="75">
        <f>PXIL!O81</f>
        <v>0</v>
      </c>
      <c r="AK81" s="75">
        <f>RTM_IEX!I81</f>
        <v>86.5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7.1710817372538447</v>
      </c>
      <c r="F82">
        <f>GT_Spot!Q82</f>
        <v>0</v>
      </c>
      <c r="G82">
        <f>PPCL_NG!Q82</f>
        <v>18.479999999999997</v>
      </c>
      <c r="H82">
        <f>PPCL_Spot!Q82</f>
        <v>7.23</v>
      </c>
      <c r="I82">
        <f>Bawana_NG!Q82</f>
        <v>46.8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696.54830008369913</v>
      </c>
      <c r="P82" s="77">
        <v>66.057460012303892</v>
      </c>
      <c r="Q82" s="77">
        <v>18.550000000000004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9.9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0.66999999999999993</v>
      </c>
      <c r="AB82" s="117">
        <f>-STOA!O82</f>
        <v>-237.95</v>
      </c>
      <c r="AC82">
        <f t="shared" si="3"/>
        <v>10.499802652039035</v>
      </c>
      <c r="AD82">
        <f t="shared" si="4"/>
        <v>704.64703918121768</v>
      </c>
      <c r="AE82">
        <f>'IDT-1'!C82</f>
        <v>0</v>
      </c>
      <c r="AF82" s="26"/>
      <c r="AG82">
        <f t="shared" si="5"/>
        <v>704.64703918121768</v>
      </c>
      <c r="AI82" s="75">
        <f>PXIL!I82</f>
        <v>0</v>
      </c>
      <c r="AJ82" s="75">
        <f>PXIL!O82</f>
        <v>0</v>
      </c>
      <c r="AK82" s="75">
        <f>RTM_IEX!I82</f>
        <v>81.69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7.5334384029419486</v>
      </c>
      <c r="F83">
        <f>GT_Spot!Q83</f>
        <v>0</v>
      </c>
      <c r="G83">
        <f>PPCL_NG!Q83</f>
        <v>18.479999999999997</v>
      </c>
      <c r="H83">
        <f>PPCL_Spot!Q83</f>
        <v>7.23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694.65582967963849</v>
      </c>
      <c r="P83" s="77">
        <v>66.057460012303892</v>
      </c>
      <c r="Q83" s="77">
        <v>18.550000000000004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9.85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0.66999999999999993</v>
      </c>
      <c r="AB83" s="117">
        <f>-STOA!O83</f>
        <v>-237.8</v>
      </c>
      <c r="AC83">
        <f t="shared" si="3"/>
        <v>10.399997932013028</v>
      </c>
      <c r="AD83">
        <f t="shared" si="4"/>
        <v>693.70673016287128</v>
      </c>
      <c r="AE83">
        <f>'IDT-1'!C83</f>
        <v>0</v>
      </c>
      <c r="AF83" s="26"/>
      <c r="AG83">
        <f t="shared" si="5"/>
        <v>693.70673016287128</v>
      </c>
      <c r="AI83" s="75">
        <f>PXIL!I83</f>
        <v>0</v>
      </c>
      <c r="AJ83" s="75">
        <f>PXIL!O83</f>
        <v>0</v>
      </c>
      <c r="AK83" s="75">
        <f>RTM_IEX!I83</f>
        <v>72.08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7.5334384029419486</v>
      </c>
      <c r="F84">
        <f>GT_Spot!Q84</f>
        <v>0</v>
      </c>
      <c r="G84">
        <f>PPCL_NG!Q84</f>
        <v>18.479999999999997</v>
      </c>
      <c r="H84">
        <f>PPCL_Spot!Q84</f>
        <v>7.23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690.5327046503254</v>
      </c>
      <c r="P84" s="77">
        <v>66.057460012303892</v>
      </c>
      <c r="Q84" s="77">
        <v>18.550000000000004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9.59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0.66999999999999993</v>
      </c>
      <c r="AB84" s="117">
        <f>-STOA!O84</f>
        <v>-237.8</v>
      </c>
      <c r="AC84">
        <f t="shared" si="3"/>
        <v>10.361426431755072</v>
      </c>
      <c r="AD84">
        <f t="shared" si="4"/>
        <v>689.36217663381615</v>
      </c>
      <c r="AE84">
        <f>'IDT-1'!C84</f>
        <v>-10</v>
      </c>
      <c r="AF84" s="26"/>
      <c r="AG84">
        <f t="shared" si="5"/>
        <v>679.36217663381615</v>
      </c>
      <c r="AI84" s="75">
        <f>PXIL!I84</f>
        <v>0</v>
      </c>
      <c r="AJ84" s="75">
        <f>PXIL!O84</f>
        <v>0</v>
      </c>
      <c r="AK84" s="75">
        <f>RTM_IEX!I84</f>
        <v>72.08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7.5334384029419486</v>
      </c>
      <c r="F85">
        <f>GT_Spot!Q85</f>
        <v>0</v>
      </c>
      <c r="G85">
        <f>PPCL_NG!Q85</f>
        <v>18.479999999999997</v>
      </c>
      <c r="H85">
        <f>PPCL_Spot!Q85</f>
        <v>7.23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685.81494174143847</v>
      </c>
      <c r="P85" s="77">
        <v>66.057460012303892</v>
      </c>
      <c r="Q85" s="77">
        <v>18.550000000000004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9.58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</v>
      </c>
      <c r="AA85" s="117">
        <f>STOA!I85</f>
        <v>0.66999999999999993</v>
      </c>
      <c r="AB85" s="117">
        <f>-STOA!O85</f>
        <v>-237.8</v>
      </c>
      <c r="AC85">
        <f t="shared" si="3"/>
        <v>10.406540755767844</v>
      </c>
      <c r="AD85">
        <f t="shared" si="4"/>
        <v>684.39929940091633</v>
      </c>
      <c r="AE85">
        <f>'IDT-1'!C85</f>
        <v>-16.088000000000001</v>
      </c>
      <c r="AF85" s="26"/>
      <c r="AG85">
        <f t="shared" si="5"/>
        <v>668.31129940091637</v>
      </c>
      <c r="AI85" s="75">
        <f>PXIL!I85</f>
        <v>0</v>
      </c>
      <c r="AJ85" s="75">
        <f>PXIL!O85</f>
        <v>0</v>
      </c>
      <c r="AK85" s="75">
        <f>RTM_IEX!I85</f>
        <v>76.89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7.5334384029419486</v>
      </c>
      <c r="F86">
        <f>GT_Spot!Q86</f>
        <v>0</v>
      </c>
      <c r="G86">
        <f>PPCL_NG!Q86</f>
        <v>18.479999999999997</v>
      </c>
      <c r="H86">
        <f>PPCL_Spot!Q86</f>
        <v>6.63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669.06962923581466</v>
      </c>
      <c r="P86" s="77">
        <v>66.059999999999988</v>
      </c>
      <c r="Q86" s="77">
        <v>18.55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9.66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0.66999999999999993</v>
      </c>
      <c r="AB86" s="117">
        <f>-STOA!O86</f>
        <v>-237.8</v>
      </c>
      <c r="AC86">
        <f t="shared" si="3"/>
        <v>10.252477719999103</v>
      </c>
      <c r="AD86">
        <f t="shared" si="4"/>
        <v>677.09058991875747</v>
      </c>
      <c r="AE86">
        <f>'IDT-1'!C86</f>
        <v>-2</v>
      </c>
      <c r="AF86" s="26"/>
      <c r="AG86">
        <f t="shared" si="5"/>
        <v>675.09058991875747</v>
      </c>
      <c r="AI86" s="75">
        <f>PXIL!I86</f>
        <v>0</v>
      </c>
      <c r="AJ86" s="75">
        <f>PXIL!O86</f>
        <v>0</v>
      </c>
      <c r="AK86" s="75">
        <f>RTM_IEX!I86</f>
        <v>81.69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7.5334384029419486</v>
      </c>
      <c r="F87">
        <f>GT_Spot!Q87</f>
        <v>0</v>
      </c>
      <c r="G87">
        <f>PPCL_NG!Q87</f>
        <v>18.479999999999997</v>
      </c>
      <c r="H87">
        <f>PPCL_Spot!Q87</f>
        <v>7.711606584705148</v>
      </c>
      <c r="I87">
        <f>Bawana_NG!Q87</f>
        <v>46.8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669.06196174341471</v>
      </c>
      <c r="P87" s="77">
        <v>66.059999999999988</v>
      </c>
      <c r="Q87" s="77">
        <v>18.55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9.3000000000000007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0.66999999999999993</v>
      </c>
      <c r="AB87" s="117">
        <f>-STOA!O87</f>
        <v>-237.53</v>
      </c>
      <c r="AC87">
        <f t="shared" si="3"/>
        <v>9.9604192895803987</v>
      </c>
      <c r="AD87">
        <f t="shared" si="4"/>
        <v>644.73658744148133</v>
      </c>
      <c r="AE87">
        <f>'IDT-1'!C87</f>
        <v>-12.278</v>
      </c>
      <c r="AF87" s="26"/>
      <c r="AG87">
        <f t="shared" si="5"/>
        <v>632.45858744148131</v>
      </c>
      <c r="AI87" s="75">
        <f>PXIL!I87</f>
        <v>0</v>
      </c>
      <c r="AJ87" s="75">
        <f>PXIL!O87</f>
        <v>0</v>
      </c>
      <c r="AK87" s="75">
        <f>RTM_IEX!I87</f>
        <v>48.06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7.5334384029419486</v>
      </c>
      <c r="F88">
        <f>GT_Spot!Q88</f>
        <v>0</v>
      </c>
      <c r="G88">
        <f>PPCL_NG!Q88</f>
        <v>18.479999999999997</v>
      </c>
      <c r="H88">
        <f>PPCL_Spot!Q88</f>
        <v>7.23</v>
      </c>
      <c r="I88">
        <f>Bawana_NG!Q88</f>
        <v>46.8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667.46205206541481</v>
      </c>
      <c r="P88" s="77">
        <v>66.059999999999988</v>
      </c>
      <c r="Q88" s="77">
        <v>18.55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7.72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0.66999999999999993</v>
      </c>
      <c r="AB88" s="117">
        <f>-STOA!O88</f>
        <v>-237.53</v>
      </c>
      <c r="AC88">
        <f t="shared" si="3"/>
        <v>9.8013019464685947</v>
      </c>
      <c r="AD88">
        <f t="shared" si="4"/>
        <v>626.81418852188813</v>
      </c>
      <c r="AE88">
        <f>'IDT-1'!C88</f>
        <v>-7.6210000000000004</v>
      </c>
      <c r="AF88" s="26"/>
      <c r="AG88">
        <f t="shared" si="5"/>
        <v>619.19318852188815</v>
      </c>
      <c r="AI88" s="75">
        <f>PXIL!I88</f>
        <v>0</v>
      </c>
      <c r="AJ88" s="75">
        <f>PXIL!O88</f>
        <v>0</v>
      </c>
      <c r="AK88" s="75">
        <f>RTM_IEX!I88</f>
        <v>33.64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7.5334384029419486</v>
      </c>
      <c r="F89">
        <f>GT_Spot!Q89</f>
        <v>0</v>
      </c>
      <c r="G89">
        <f>PPCL_NG!Q89</f>
        <v>18.479999999999997</v>
      </c>
      <c r="H89">
        <f>PPCL_Spot!Q89</f>
        <v>7.23</v>
      </c>
      <c r="I89">
        <f>Bawana_NG!Q89</f>
        <v>46.8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666.92303637941484</v>
      </c>
      <c r="P89" s="77">
        <v>66.059999999999988</v>
      </c>
      <c r="Q89" s="77">
        <v>18.55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7.57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0.66999999999999993</v>
      </c>
      <c r="AB89" s="117">
        <f>-STOA!O89</f>
        <v>-237.53</v>
      </c>
      <c r="AC89">
        <f t="shared" si="3"/>
        <v>9.499206608431793</v>
      </c>
      <c r="AD89">
        <f t="shared" si="4"/>
        <v>592.78726817392487</v>
      </c>
      <c r="AE89">
        <f>'IDT-1'!C89</f>
        <v>0</v>
      </c>
      <c r="AF89" s="26"/>
      <c r="AG89">
        <f t="shared" si="5"/>
        <v>592.78726817392487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7.5334384029419486</v>
      </c>
      <c r="F90">
        <f>GT_Spot!Q90</f>
        <v>0</v>
      </c>
      <c r="G90">
        <f>PPCL_NG!Q90</f>
        <v>18.479999999999997</v>
      </c>
      <c r="H90">
        <f>PPCL_Spot!Q90</f>
        <v>7.23</v>
      </c>
      <c r="I90">
        <f>Bawana_NG!Q90</f>
        <v>46.8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665.96318594810157</v>
      </c>
      <c r="P90" s="77">
        <v>66.059999999999988</v>
      </c>
      <c r="Q90" s="77">
        <v>18.55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7.43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0.66999999999999993</v>
      </c>
      <c r="AB90" s="117">
        <f>-STOA!O90</f>
        <v>-237.53</v>
      </c>
      <c r="AC90">
        <f t="shared" si="3"/>
        <v>9.489527924636235</v>
      </c>
      <c r="AD90">
        <f t="shared" si="4"/>
        <v>591.69709642640703</v>
      </c>
      <c r="AE90">
        <f>'IDT-1'!C90</f>
        <v>0</v>
      </c>
      <c r="AF90" s="26"/>
      <c r="AG90">
        <f t="shared" si="5"/>
        <v>591.69709642640703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7.5334384029419486</v>
      </c>
      <c r="F91">
        <f>GT_Spot!Q91</f>
        <v>0</v>
      </c>
      <c r="G91">
        <f>PPCL_NG!Q91</f>
        <v>18</v>
      </c>
      <c r="H91">
        <f>PPCL_Spot!Q91</f>
        <v>7.23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663.14617809016238</v>
      </c>
      <c r="P91" s="77">
        <v>66.059999999999988</v>
      </c>
      <c r="Q91" s="77">
        <v>18.55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7.17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0.66999999999999993</v>
      </c>
      <c r="AB91" s="117">
        <f>-STOA!O91</f>
        <v>-237.53</v>
      </c>
      <c r="AC91">
        <f t="shared" si="3"/>
        <v>9.7245700811522315</v>
      </c>
      <c r="AD91">
        <f t="shared" si="4"/>
        <v>557.90504641195196</v>
      </c>
      <c r="AE91">
        <f>'IDT-1'!C91</f>
        <v>0</v>
      </c>
      <c r="AF91" s="26"/>
      <c r="AG91">
        <f t="shared" si="5"/>
        <v>557.90504641195196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7.5334384029419486</v>
      </c>
      <c r="F92">
        <f>GT_Spot!Q92</f>
        <v>0</v>
      </c>
      <c r="G92">
        <f>PPCL_NG!Q92</f>
        <v>18</v>
      </c>
      <c r="H92">
        <f>PPCL_Spot!Q92</f>
        <v>7.23</v>
      </c>
      <c r="I92">
        <f>Bawana_NG!Q92</f>
        <v>46.812008599984914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654.49281854622291</v>
      </c>
      <c r="P92" s="77">
        <v>66.059999999999988</v>
      </c>
      <c r="Q92" s="77">
        <v>18.55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6.97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0.66999999999999993</v>
      </c>
      <c r="AB92" s="117">
        <f>-STOA!O92</f>
        <v>-237.53</v>
      </c>
      <c r="AC92">
        <f t="shared" si="3"/>
        <v>9.6467661928454334</v>
      </c>
      <c r="AD92">
        <f t="shared" si="4"/>
        <v>549.14149935630428</v>
      </c>
      <c r="AE92">
        <f>'IDT-1'!C92</f>
        <v>0</v>
      </c>
      <c r="AF92" s="26"/>
      <c r="AG92">
        <f t="shared" si="5"/>
        <v>549.14149935630428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7.5334384029419486</v>
      </c>
      <c r="F93">
        <f>GT_Spot!Q93</f>
        <v>0</v>
      </c>
      <c r="G93">
        <f>PPCL_NG!Q93</f>
        <v>18</v>
      </c>
      <c r="H93">
        <f>PPCL_Spot!Q93</f>
        <v>6.63</v>
      </c>
      <c r="I93">
        <f>Bawana_NG!Q93</f>
        <v>47.248026563087329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656.19768900452698</v>
      </c>
      <c r="P93" s="77">
        <v>66.059999999999988</v>
      </c>
      <c r="Q93" s="77">
        <v>18.55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6.79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0.66999999999999993</v>
      </c>
      <c r="AB93" s="117">
        <f>-STOA!O93</f>
        <v>-237.53</v>
      </c>
      <c r="AC93">
        <f t="shared" si="3"/>
        <v>9.3923981852879486</v>
      </c>
      <c r="AD93">
        <f t="shared" si="4"/>
        <v>580.75675578526818</v>
      </c>
      <c r="AE93">
        <f>'IDT-1'!C93</f>
        <v>0</v>
      </c>
      <c r="AF93" s="26"/>
      <c r="AG93">
        <f t="shared" si="5"/>
        <v>580.75675578526818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7.8855387765549017</v>
      </c>
      <c r="F94">
        <f>GT_Spot!Q94</f>
        <v>0</v>
      </c>
      <c r="G94">
        <f>PPCL_NG!Q94</f>
        <v>18</v>
      </c>
      <c r="H94">
        <f>PPCL_Spot!Q94</f>
        <v>7.711606584705148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621.87370060034175</v>
      </c>
      <c r="P94" s="77">
        <v>66.059999999999988</v>
      </c>
      <c r="Q94" s="77">
        <v>18.55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6.6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0.66999999999999993</v>
      </c>
      <c r="AB94" s="117">
        <f>-STOA!O94</f>
        <v>-237.53</v>
      </c>
      <c r="AC94">
        <f t="shared" si="3"/>
        <v>9.1248050748091494</v>
      </c>
      <c r="AD94">
        <f t="shared" si="4"/>
        <v>550.61604088679258</v>
      </c>
      <c r="AE94">
        <f>'IDT-1'!C94</f>
        <v>0</v>
      </c>
      <c r="AF94" s="26"/>
      <c r="AG94">
        <f t="shared" si="5"/>
        <v>550.61604088679258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7.8855387765549017</v>
      </c>
      <c r="F95">
        <f>GT_Spot!Q95</f>
        <v>0</v>
      </c>
      <c r="G95">
        <f>PPCL_NG!Q95</f>
        <v>18</v>
      </c>
      <c r="H95">
        <f>PPCL_Spot!Q95</f>
        <v>7.23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603.09961149194169</v>
      </c>
      <c r="P95" s="77">
        <v>66.059999999999988</v>
      </c>
      <c r="Q95" s="77">
        <v>18.55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6.33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-11</v>
      </c>
      <c r="AA95" s="117">
        <f>STOA!I95</f>
        <v>0.66999999999999993</v>
      </c>
      <c r="AB95" s="117">
        <f>-STOA!O95</f>
        <v>-237.53</v>
      </c>
      <c r="AC95">
        <f t="shared" si="3"/>
        <v>9.1838102682869032</v>
      </c>
      <c r="AD95">
        <f t="shared" si="4"/>
        <v>505.03134000020958</v>
      </c>
      <c r="AE95">
        <f>'IDT-1'!C95</f>
        <v>0</v>
      </c>
      <c r="AF95" s="26"/>
      <c r="AG95">
        <f t="shared" si="5"/>
        <v>505.03134000020958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7.8855387765549017</v>
      </c>
      <c r="F96">
        <f>GT_Spot!Q96</f>
        <v>0</v>
      </c>
      <c r="G96">
        <f>PPCL_NG!Q96</f>
        <v>18</v>
      </c>
      <c r="H96">
        <f>PPCL_Spot!Q96</f>
        <v>7.23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589.83275908002736</v>
      </c>
      <c r="P96" s="77">
        <v>66.059999999999988</v>
      </c>
      <c r="Q96" s="77">
        <v>18.55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6.14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-41</v>
      </c>
      <c r="AA96" s="117">
        <f>STOA!I96</f>
        <v>0.66999999999999993</v>
      </c>
      <c r="AB96" s="117">
        <f>-STOA!O96</f>
        <v>-237.53</v>
      </c>
      <c r="AC96">
        <f t="shared" si="3"/>
        <v>9.2873431551169379</v>
      </c>
      <c r="AD96">
        <f t="shared" si="4"/>
        <v>466.47095470146513</v>
      </c>
      <c r="AE96">
        <f>'IDT-1'!C96</f>
        <v>0</v>
      </c>
      <c r="AF96" s="26"/>
      <c r="AG96">
        <f t="shared" si="5"/>
        <v>466.47095470146513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7.8855387765549017</v>
      </c>
      <c r="F97">
        <f>GT_Spot!Q97</f>
        <v>0</v>
      </c>
      <c r="G97">
        <f>PPCL_NG!Q97</f>
        <v>18</v>
      </c>
      <c r="H97">
        <f>PPCL_Spot!Q97</f>
        <v>7.23</v>
      </c>
      <c r="I97">
        <f>Bawana_NG!Q97</f>
        <v>49.86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576.90874857355243</v>
      </c>
      <c r="P97" s="77">
        <v>66.06</v>
      </c>
      <c r="Q97" s="77">
        <v>18.55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5.97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-71</v>
      </c>
      <c r="AA97" s="117">
        <f>STOA!I97</f>
        <v>0.66999999999999993</v>
      </c>
      <c r="AB97" s="117">
        <f>-STOA!O97</f>
        <v>-237.53</v>
      </c>
      <c r="AC97">
        <f t="shared" si="3"/>
        <v>9.3491504131038656</v>
      </c>
      <c r="AD97">
        <f t="shared" si="4"/>
        <v>433.25513693700339</v>
      </c>
      <c r="AE97">
        <f>'IDT-1'!C97</f>
        <v>0</v>
      </c>
      <c r="AF97" s="26"/>
      <c r="AG97">
        <f t="shared" si="5"/>
        <v>433.25513693700339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7.8855387765549017</v>
      </c>
      <c r="F98">
        <f>GT_Spot!Q98</f>
        <v>0</v>
      </c>
      <c r="G98">
        <f>PPCL_NG!Q98</f>
        <v>18</v>
      </c>
      <c r="H98">
        <f>PPCL_Spot!Q98</f>
        <v>7.23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575.10962992285238</v>
      </c>
      <c r="P98" s="77">
        <v>66.06</v>
      </c>
      <c r="Q98" s="77">
        <v>18.55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5.86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-101</v>
      </c>
      <c r="AA98" s="117">
        <f>STOA!I98</f>
        <v>0.66999999999999993</v>
      </c>
      <c r="AB98" s="117">
        <f>-STOA!O98</f>
        <v>-237.53</v>
      </c>
      <c r="AC98">
        <f t="shared" si="3"/>
        <v>9.5992219946435657</v>
      </c>
      <c r="AD98">
        <f t="shared" si="4"/>
        <v>401.15594670476366</v>
      </c>
      <c r="AE98">
        <f>'IDT-1'!C98</f>
        <v>0</v>
      </c>
      <c r="AF98" s="26"/>
      <c r="AG98">
        <f t="shared" si="5"/>
        <v>401.15594670476366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0.18155372234293524</v>
      </c>
      <c r="F99">
        <f t="shared" si="6"/>
        <v>0</v>
      </c>
      <c r="G99">
        <f t="shared" si="6"/>
        <v>0.43139035724025099</v>
      </c>
      <c r="H99">
        <f t="shared" si="6"/>
        <v>0.17108665576045073</v>
      </c>
      <c r="I99">
        <f t="shared" si="6"/>
        <v>1.1576260579156903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16.027150912406178</v>
      </c>
      <c r="P99" s="77">
        <f t="shared" si="6"/>
        <v>1.5854117499192826</v>
      </c>
      <c r="Q99" s="77">
        <f t="shared" si="6"/>
        <v>0.43402499999999933</v>
      </c>
      <c r="R99" s="80">
        <f t="shared" si="6"/>
        <v>0.22886642303323235</v>
      </c>
      <c r="S99" s="80">
        <f t="shared" si="6"/>
        <v>0</v>
      </c>
      <c r="T99" s="78">
        <f t="shared" si="6"/>
        <v>0.96710249999999998</v>
      </c>
      <c r="U99" s="78">
        <f t="shared" si="6"/>
        <v>9.7245000000000123E-2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-2.0291000000000001</v>
      </c>
      <c r="AA99" s="117">
        <f t="shared" si="6"/>
        <v>1.6000000000000025E-2</v>
      </c>
      <c r="AB99" s="117">
        <f t="shared" si="6"/>
        <v>-5.173019999999994</v>
      </c>
      <c r="AC99">
        <f t="shared" si="6"/>
        <v>0.26219412485855376</v>
      </c>
      <c r="AD99">
        <f t="shared" si="6"/>
        <v>14.696786753759469</v>
      </c>
      <c r="AE99">
        <f t="shared" si="6"/>
        <v>-0.16160875</v>
      </c>
      <c r="AG99">
        <f t="shared" si="6"/>
        <v>14.535178003759471</v>
      </c>
      <c r="AI99">
        <f t="shared" si="6"/>
        <v>0</v>
      </c>
      <c r="AJ99">
        <f t="shared" si="6"/>
        <v>0</v>
      </c>
      <c r="AK99">
        <f t="shared" si="6"/>
        <v>1.0081974999999999</v>
      </c>
      <c r="AL99">
        <f t="shared" si="6"/>
        <v>-0.183</v>
      </c>
      <c r="AM99">
        <f t="shared" si="6"/>
        <v>0</v>
      </c>
      <c r="AN99">
        <f t="shared" si="6"/>
        <v>0</v>
      </c>
      <c r="AO99">
        <f t="shared" si="6"/>
        <v>3.8445E-2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44590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GT_NG!T3</f>
        <v>15.20882584712372</v>
      </c>
      <c r="F3">
        <f>GT_Spot!T3</f>
        <v>0</v>
      </c>
      <c r="G3">
        <f>PPCL_NG!T3</f>
        <v>21.208071993455142</v>
      </c>
      <c r="H3">
        <f>PPCL_Spot!T3</f>
        <v>8.6780715396578536</v>
      </c>
      <c r="I3">
        <f>Bawana_NG!T3</f>
        <v>49.046438447601794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508.61436535989054</v>
      </c>
      <c r="P3" s="77">
        <v>38.44</v>
      </c>
      <c r="Q3" s="77">
        <v>7.6900000000000013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221.41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-65</v>
      </c>
      <c r="AA3" s="117">
        <f>STOA!J3</f>
        <v>1.62</v>
      </c>
      <c r="AB3" s="117">
        <f>-STOA!P3</f>
        <v>0</v>
      </c>
      <c r="AC3">
        <f>SUMIF(B3:AB3,"&gt;0")*$AC$2-SUMIF(B3:AB3,"&lt;0")*($AC$2/(1-$AC$2))+SUMIF(AI3:AR3,"&gt;0")*$AC$2-SUMIF(AI3:AR3,"&lt;0")*($AC$2/(1-$AC$2))</f>
        <v>8.2499370929947133</v>
      </c>
      <c r="AD3">
        <f>SUM(B3:AB3,AI3:AR3)-AC3</f>
        <v>798.66583609473446</v>
      </c>
      <c r="AE3">
        <f>'IDT-1'!F3</f>
        <v>0</v>
      </c>
      <c r="AF3" s="26"/>
      <c r="AG3">
        <f>SUM(AD3:AF3)</f>
        <v>798.66583609473446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21.208071993455142</v>
      </c>
      <c r="H4">
        <f>PPCL_Spot!T4</f>
        <v>8.6780715396578536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501.48947737139048</v>
      </c>
      <c r="P4" s="77">
        <v>38.44</v>
      </c>
      <c r="Q4" s="77">
        <v>7.6900000000000013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221.49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-84</v>
      </c>
      <c r="AA4" s="117">
        <f>STOA!J4</f>
        <v>1.62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8.3650178432787285</v>
      </c>
      <c r="AD4">
        <f t="shared" ref="AD4:AD67" si="1">SUM(B4:AB4,AI4:AR4)-AC4</f>
        <v>773.45942890834863</v>
      </c>
      <c r="AE4">
        <f>'IDT-1'!F4</f>
        <v>0</v>
      </c>
      <c r="AF4" s="26"/>
      <c r="AG4">
        <f t="shared" ref="AG4:AG67" si="2">SUM(AD4:AF4)</f>
        <v>773.45942890834863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21.208071993455142</v>
      </c>
      <c r="H5">
        <f>PPCL_Spot!T5</f>
        <v>9.2519274848926862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490.27880649576076</v>
      </c>
      <c r="P5" s="77">
        <v>38.44</v>
      </c>
      <c r="Q5" s="77">
        <v>7.6900000000000013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221.49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-92</v>
      </c>
      <c r="AA5" s="117">
        <f>STOA!J5</f>
        <v>1.62</v>
      </c>
      <c r="AB5" s="117">
        <f>-STOA!P5</f>
        <v>0</v>
      </c>
      <c r="AC5">
        <f t="shared" si="0"/>
        <v>8.3424388920688148</v>
      </c>
      <c r="AD5">
        <f t="shared" si="1"/>
        <v>754.84519292916366</v>
      </c>
      <c r="AE5">
        <f>'IDT-1'!F5</f>
        <v>0</v>
      </c>
      <c r="AF5" s="26"/>
      <c r="AG5">
        <f t="shared" si="2"/>
        <v>754.84519292916366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21.208071993455142</v>
      </c>
      <c r="H6">
        <f>PPCL_Spot!T6</f>
        <v>8.0980718876457978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484.83272029940792</v>
      </c>
      <c r="P6" s="77">
        <v>38.44</v>
      </c>
      <c r="Q6" s="77">
        <v>7.6900000000000013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221.53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-105</v>
      </c>
      <c r="AA6" s="117">
        <f>STOA!J6</f>
        <v>1.62</v>
      </c>
      <c r="AB6" s="117">
        <f>-STOA!P6</f>
        <v>0</v>
      </c>
      <c r="AC6">
        <f t="shared" si="0"/>
        <v>8.4001270620736754</v>
      </c>
      <c r="AD6">
        <f t="shared" si="1"/>
        <v>735.22756296555895</v>
      </c>
      <c r="AE6">
        <f>'IDT-1'!F6</f>
        <v>0</v>
      </c>
      <c r="AF6" s="26"/>
      <c r="AG6">
        <f t="shared" si="2"/>
        <v>735.22756296555895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21.208071993455142</v>
      </c>
      <c r="H7">
        <f>PPCL_Spot!T7</f>
        <v>8.6780715396578536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481.36204953602544</v>
      </c>
      <c r="P7" s="77">
        <v>38.44</v>
      </c>
      <c r="Q7" s="77">
        <v>7.6900000000000013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225.63000000000002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-124</v>
      </c>
      <c r="AA7" s="117">
        <f>STOA!J7</f>
        <v>1.62</v>
      </c>
      <c r="AB7" s="117">
        <f>-STOA!P7</f>
        <v>0</v>
      </c>
      <c r="AC7">
        <f t="shared" si="0"/>
        <v>8.5794535792153273</v>
      </c>
      <c r="AD7">
        <f t="shared" si="1"/>
        <v>717.25756533704691</v>
      </c>
      <c r="AE7">
        <f>'IDT-1'!F7</f>
        <v>0</v>
      </c>
      <c r="AF7" s="26"/>
      <c r="AG7">
        <f t="shared" si="2"/>
        <v>717.25756533704691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21.208071993455142</v>
      </c>
      <c r="H8">
        <f>PPCL_Spot!T8</f>
        <v>8.6780715396578536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481.36203979532547</v>
      </c>
      <c r="P8" s="77">
        <v>38.44</v>
      </c>
      <c r="Q8" s="77">
        <v>7.6900000000000013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225.49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-133</v>
      </c>
      <c r="AA8" s="117">
        <f>STOA!J8</f>
        <v>1.62</v>
      </c>
      <c r="AB8" s="117">
        <f>-STOA!P8</f>
        <v>0</v>
      </c>
      <c r="AC8">
        <f t="shared" si="0"/>
        <v>8.6581246411969275</v>
      </c>
      <c r="AD8">
        <f t="shared" si="1"/>
        <v>708.03888453436548</v>
      </c>
      <c r="AE8">
        <f>'IDT-1'!F8</f>
        <v>0</v>
      </c>
      <c r="AF8" s="26"/>
      <c r="AG8">
        <f t="shared" si="2"/>
        <v>708.03888453436548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21.208071993455142</v>
      </c>
      <c r="H9">
        <f>PPCL_Spot!T9</f>
        <v>8.6780715396578536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477.60036210052539</v>
      </c>
      <c r="P9" s="77">
        <v>38.44</v>
      </c>
      <c r="Q9" s="77">
        <v>7.6900000000000013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225.49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-141</v>
      </c>
      <c r="AA9" s="117">
        <f>STOA!J9</f>
        <v>1.62</v>
      </c>
      <c r="AB9" s="117">
        <f>-STOA!P9</f>
        <v>0</v>
      </c>
      <c r="AC9">
        <f t="shared" si="0"/>
        <v>8.9623907233261075</v>
      </c>
      <c r="AD9">
        <f t="shared" si="1"/>
        <v>665.97294075743605</v>
      </c>
      <c r="AE9">
        <f>'IDT-1'!F9</f>
        <v>0</v>
      </c>
      <c r="AF9" s="26"/>
      <c r="AG9">
        <f t="shared" si="2"/>
        <v>665.97294075743605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21.208071993455142</v>
      </c>
      <c r="H10">
        <f>PPCL_Spot!T10</f>
        <v>8.6780715396578536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477.22978475882547</v>
      </c>
      <c r="P10" s="77">
        <v>38.44</v>
      </c>
      <c r="Q10" s="77">
        <v>7.6900000000000013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225.59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-149</v>
      </c>
      <c r="AA10" s="117">
        <f>STOA!J10</f>
        <v>1.62</v>
      </c>
      <c r="AB10" s="117">
        <f>-STOA!P10</f>
        <v>0</v>
      </c>
      <c r="AC10">
        <f t="shared" si="0"/>
        <v>8.7646908372308516</v>
      </c>
      <c r="AD10">
        <f t="shared" si="1"/>
        <v>687.90006330183144</v>
      </c>
      <c r="AE10">
        <f>'IDT-1'!F10</f>
        <v>0</v>
      </c>
      <c r="AF10" s="26"/>
      <c r="AG10">
        <f t="shared" si="2"/>
        <v>687.90006330183144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15.20882584712372</v>
      </c>
      <c r="F11">
        <f>GT_Spot!T11</f>
        <v>0</v>
      </c>
      <c r="G11">
        <f>PPCL_NG!T11</f>
        <v>21.208071993455142</v>
      </c>
      <c r="H11">
        <f>PPCL_Spot!T11</f>
        <v>8.6780715396578536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491.35017890437643</v>
      </c>
      <c r="P11" s="77">
        <v>38.44</v>
      </c>
      <c r="Q11" s="77">
        <v>7.6900000000000013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225.74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-165</v>
      </c>
      <c r="AA11" s="117">
        <f>STOA!J11</f>
        <v>1.57</v>
      </c>
      <c r="AB11" s="117">
        <f>-STOA!P11</f>
        <v>0</v>
      </c>
      <c r="AC11">
        <f t="shared" si="0"/>
        <v>9.031880346066826</v>
      </c>
      <c r="AD11">
        <f t="shared" si="1"/>
        <v>685.85326793854654</v>
      </c>
      <c r="AE11">
        <f>'IDT-1'!F11</f>
        <v>0</v>
      </c>
      <c r="AF11" s="26"/>
      <c r="AG11">
        <f t="shared" si="2"/>
        <v>685.85326793854654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15.20882584712372</v>
      </c>
      <c r="F12">
        <f>GT_Spot!T12</f>
        <v>0</v>
      </c>
      <c r="G12">
        <f>PPCL_NG!T12</f>
        <v>21.208071993455142</v>
      </c>
      <c r="H12">
        <f>PPCL_Spot!T12</f>
        <v>9.2519274848926862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491.35016005317652</v>
      </c>
      <c r="P12" s="77">
        <v>38.44</v>
      </c>
      <c r="Q12" s="77">
        <v>7.6900000000000013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225.75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-172</v>
      </c>
      <c r="AA12" s="117">
        <f>STOA!J12</f>
        <v>1.57</v>
      </c>
      <c r="AB12" s="117">
        <f>-STOA!P12</f>
        <v>0</v>
      </c>
      <c r="AC12">
        <f t="shared" si="0"/>
        <v>9.0991650051497004</v>
      </c>
      <c r="AD12">
        <f t="shared" si="1"/>
        <v>679.36982037349844</v>
      </c>
      <c r="AE12">
        <f>'IDT-1'!F12</f>
        <v>0</v>
      </c>
      <c r="AF12" s="26"/>
      <c r="AG12">
        <f t="shared" si="2"/>
        <v>679.36982037349844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15.20882584712372</v>
      </c>
      <c r="F13">
        <f>GT_Spot!T13</f>
        <v>0</v>
      </c>
      <c r="G13">
        <f>PPCL_NG!T13</f>
        <v>21.208071993455142</v>
      </c>
      <c r="H13">
        <f>PPCL_Spot!T13</f>
        <v>8.0980718876457978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480.831750929934</v>
      </c>
      <c r="P13" s="77">
        <v>38.44</v>
      </c>
      <c r="Q13" s="77">
        <v>7.6900000000000022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225.85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-166</v>
      </c>
      <c r="AA13" s="117">
        <f>STOA!J13</f>
        <v>1.57</v>
      </c>
      <c r="AB13" s="117">
        <f>-STOA!P13</f>
        <v>0</v>
      </c>
      <c r="AC13">
        <f t="shared" si="0"/>
        <v>9.1216228609201266</v>
      </c>
      <c r="AD13">
        <f t="shared" si="1"/>
        <v>653.77509779723869</v>
      </c>
      <c r="AE13">
        <f>'IDT-1'!F13</f>
        <v>0</v>
      </c>
      <c r="AF13" s="26"/>
      <c r="AG13">
        <f t="shared" si="2"/>
        <v>653.77509779723869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15.20882584712372</v>
      </c>
      <c r="F14">
        <f>GT_Spot!T14</f>
        <v>0</v>
      </c>
      <c r="G14">
        <f>PPCL_NG!T14</f>
        <v>21.208071993455142</v>
      </c>
      <c r="H14">
        <f>PPCL_Spot!T14</f>
        <v>8.6780715396578536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477.97582095223402</v>
      </c>
      <c r="P14" s="77">
        <v>38.44</v>
      </c>
      <c r="Q14" s="77">
        <v>7.6900000000000013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225.88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-173</v>
      </c>
      <c r="AA14" s="117">
        <f>STOA!J14</f>
        <v>1.57</v>
      </c>
      <c r="AB14" s="117">
        <f>-STOA!P14</f>
        <v>0</v>
      </c>
      <c r="AC14">
        <f t="shared" si="0"/>
        <v>9.1640055667094398</v>
      </c>
      <c r="AD14">
        <f t="shared" si="1"/>
        <v>644.48678476576151</v>
      </c>
      <c r="AE14">
        <f>'IDT-1'!F14</f>
        <v>0</v>
      </c>
      <c r="AF14" s="26"/>
      <c r="AG14">
        <f t="shared" si="2"/>
        <v>644.48678476576151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15.20882584712372</v>
      </c>
      <c r="F15">
        <f>GT_Spot!T15</f>
        <v>0</v>
      </c>
      <c r="G15">
        <f>PPCL_NG!T15</f>
        <v>21.208071993455142</v>
      </c>
      <c r="H15">
        <f>PPCL_Spot!T15</f>
        <v>8.6780715396578536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479.29840742714237</v>
      </c>
      <c r="P15" s="77">
        <v>38.44</v>
      </c>
      <c r="Q15" s="77">
        <v>7.6900000000000022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225.98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-174</v>
      </c>
      <c r="AA15" s="117">
        <f>STOA!J15</f>
        <v>1.57</v>
      </c>
      <c r="AB15" s="117">
        <f>-STOA!P15</f>
        <v>0</v>
      </c>
      <c r="AC15">
        <f t="shared" si="0"/>
        <v>9.3629650056547362</v>
      </c>
      <c r="AD15">
        <f t="shared" si="1"/>
        <v>624.7104118017246</v>
      </c>
      <c r="AE15">
        <f>'IDT-1'!F15</f>
        <v>0</v>
      </c>
      <c r="AF15" s="26"/>
      <c r="AG15">
        <f t="shared" si="2"/>
        <v>624.7104118017246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15.20882584712372</v>
      </c>
      <c r="F16">
        <f>GT_Spot!T16</f>
        <v>0</v>
      </c>
      <c r="G16">
        <f>PPCL_NG!T16</f>
        <v>21.208071993455142</v>
      </c>
      <c r="H16">
        <f>PPCL_Spot!T16</f>
        <v>8.6780715396578536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468.72971422446466</v>
      </c>
      <c r="P16" s="77">
        <v>38.44</v>
      </c>
      <c r="Q16" s="77">
        <v>7.6900000000000013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225.98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-183</v>
      </c>
      <c r="AA16" s="117">
        <f>STOA!J16</f>
        <v>1.57</v>
      </c>
      <c r="AB16" s="117">
        <f>-STOA!P16</f>
        <v>0</v>
      </c>
      <c r="AC16">
        <f t="shared" si="0"/>
        <v>9.1723011027270225</v>
      </c>
      <c r="AD16">
        <f t="shared" si="1"/>
        <v>625.33238250197439</v>
      </c>
      <c r="AE16">
        <f>'IDT-1'!F16</f>
        <v>0</v>
      </c>
      <c r="AF16" s="26"/>
      <c r="AG16">
        <f t="shared" si="2"/>
        <v>625.33238250197439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15.20882584712372</v>
      </c>
      <c r="F17">
        <f>GT_Spot!T17</f>
        <v>0</v>
      </c>
      <c r="G17">
        <f>PPCL_NG!T17</f>
        <v>21.208071993455142</v>
      </c>
      <c r="H17">
        <f>PPCL_Spot!T17</f>
        <v>8.6780715396578536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478.99161996155846</v>
      </c>
      <c r="P17" s="77">
        <v>38.44</v>
      </c>
      <c r="Q17" s="77">
        <v>7.6900000000000022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226.01999999999998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-184</v>
      </c>
      <c r="AA17" s="117">
        <f>STOA!J17</f>
        <v>1.57</v>
      </c>
      <c r="AB17" s="117">
        <f>-STOA!P17</f>
        <v>0</v>
      </c>
      <c r="AC17">
        <f t="shared" si="0"/>
        <v>9.2718360007356431</v>
      </c>
      <c r="AD17">
        <f t="shared" si="1"/>
        <v>634.53475334105963</v>
      </c>
      <c r="AE17">
        <f>'IDT-1'!F17</f>
        <v>0</v>
      </c>
      <c r="AF17" s="26"/>
      <c r="AG17">
        <f t="shared" si="2"/>
        <v>634.53475334105963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15.20882584712372</v>
      </c>
      <c r="F18">
        <f>GT_Spot!T18</f>
        <v>0</v>
      </c>
      <c r="G18">
        <f>PPCL_NG!T18</f>
        <v>21.208071993455142</v>
      </c>
      <c r="H18">
        <f>PPCL_Spot!T18</f>
        <v>8.6780715396578536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469.88324800728191</v>
      </c>
      <c r="P18" s="77">
        <v>38.44</v>
      </c>
      <c r="Q18" s="77">
        <v>7.6900000000000022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221.86999999999998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-183</v>
      </c>
      <c r="AA18" s="117">
        <f>STOA!J18</f>
        <v>1.57</v>
      </c>
      <c r="AB18" s="117">
        <f>-STOA!P18</f>
        <v>0</v>
      </c>
      <c r="AC18">
        <f t="shared" si="0"/>
        <v>9.1462842000158133</v>
      </c>
      <c r="AD18">
        <f t="shared" si="1"/>
        <v>622.40193318750289</v>
      </c>
      <c r="AE18">
        <f>'IDT-1'!F18</f>
        <v>0</v>
      </c>
      <c r="AF18" s="26"/>
      <c r="AG18">
        <f t="shared" si="2"/>
        <v>622.40193318750289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15.20882584712372</v>
      </c>
      <c r="F19">
        <f>GT_Spot!T19</f>
        <v>0</v>
      </c>
      <c r="G19">
        <f>PPCL_NG!T19</f>
        <v>21.208071993455142</v>
      </c>
      <c r="H19">
        <f>PPCL_Spot!T19</f>
        <v>9.2519274848926862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478.9978324403354</v>
      </c>
      <c r="P19" s="77">
        <v>38.44</v>
      </c>
      <c r="Q19" s="77">
        <v>7.6900000000000022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221.68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-194</v>
      </c>
      <c r="AA19" s="117">
        <f>STOA!J19</f>
        <v>1.57</v>
      </c>
      <c r="AB19" s="117">
        <f>-STOA!P19</f>
        <v>0</v>
      </c>
      <c r="AC19">
        <f t="shared" si="0"/>
        <v>9.3275298780888996</v>
      </c>
      <c r="AD19">
        <f t="shared" si="1"/>
        <v>620.71912788771817</v>
      </c>
      <c r="AE19">
        <f>'IDT-1'!F19</f>
        <v>0</v>
      </c>
      <c r="AF19" s="26"/>
      <c r="AG19">
        <f t="shared" si="2"/>
        <v>620.71912788771817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15.20882584712372</v>
      </c>
      <c r="F20">
        <f>GT_Spot!T20</f>
        <v>0</v>
      </c>
      <c r="G20">
        <f>PPCL_NG!T20</f>
        <v>21.208071993455142</v>
      </c>
      <c r="H20">
        <f>PPCL_Spot!T20</f>
        <v>8.0980718876457978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483.43277931949098</v>
      </c>
      <c r="P20" s="77">
        <v>38.44</v>
      </c>
      <c r="Q20" s="77">
        <v>7.6900000000000013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221.56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-188</v>
      </c>
      <c r="AA20" s="117">
        <f>STOA!J20</f>
        <v>1.57</v>
      </c>
      <c r="AB20" s="117">
        <f>-STOA!P20</f>
        <v>0</v>
      </c>
      <c r="AC20">
        <f t="shared" si="0"/>
        <v>9.3020787162365242</v>
      </c>
      <c r="AD20">
        <f t="shared" si="1"/>
        <v>629.9056703314792</v>
      </c>
      <c r="AE20">
        <f>'IDT-1'!F20</f>
        <v>0</v>
      </c>
      <c r="AF20" s="26"/>
      <c r="AG20">
        <f t="shared" si="2"/>
        <v>629.9056703314792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15.20882584712372</v>
      </c>
      <c r="F21">
        <f>GT_Spot!T21</f>
        <v>0</v>
      </c>
      <c r="G21">
        <f>PPCL_NG!T21</f>
        <v>21.208071993455142</v>
      </c>
      <c r="H21">
        <f>PPCL_Spot!T21</f>
        <v>8.6780715396578536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473.21840890765912</v>
      </c>
      <c r="P21" s="77">
        <v>38.44</v>
      </c>
      <c r="Q21" s="77">
        <v>7.6900000000000013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221.48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-168</v>
      </c>
      <c r="AA21" s="117">
        <f>STOA!J21</f>
        <v>1.57</v>
      </c>
      <c r="AB21" s="117">
        <f>-STOA!P21</f>
        <v>0</v>
      </c>
      <c r="AC21">
        <f t="shared" si="0"/>
        <v>9.0390297031062037</v>
      </c>
      <c r="AD21">
        <f t="shared" si="1"/>
        <v>640.45434858478984</v>
      </c>
      <c r="AE21">
        <f>'IDT-1'!F21</f>
        <v>0</v>
      </c>
      <c r="AF21" s="26"/>
      <c r="AG21">
        <f t="shared" si="2"/>
        <v>640.45434858478984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15.20882584712372</v>
      </c>
      <c r="F22">
        <f>GT_Spot!T22</f>
        <v>0</v>
      </c>
      <c r="G22">
        <f>PPCL_NG!T22</f>
        <v>21.208071993455142</v>
      </c>
      <c r="H22">
        <f>PPCL_Spot!T22</f>
        <v>8.6780715396578536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468.85966332650491</v>
      </c>
      <c r="P22" s="77">
        <v>38.44</v>
      </c>
      <c r="Q22" s="77">
        <v>7.6900000000000013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221.38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-158</v>
      </c>
      <c r="AA22" s="117">
        <f>STOA!J22</f>
        <v>1.57</v>
      </c>
      <c r="AB22" s="117">
        <f>-STOA!P22</f>
        <v>0</v>
      </c>
      <c r="AC22">
        <f t="shared" si="0"/>
        <v>8.9110114667700948</v>
      </c>
      <c r="AD22">
        <f t="shared" si="1"/>
        <v>646.12362123997173</v>
      </c>
      <c r="AE22">
        <f>'IDT-1'!F22</f>
        <v>0</v>
      </c>
      <c r="AF22" s="26"/>
      <c r="AG22">
        <f t="shared" si="2"/>
        <v>646.12362123997173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15.20882584712372</v>
      </c>
      <c r="F23">
        <f>GT_Spot!T23</f>
        <v>0</v>
      </c>
      <c r="G23">
        <f>PPCL_NG!T23</f>
        <v>21.208071993455142</v>
      </c>
      <c r="H23">
        <f>PPCL_Spot!T23</f>
        <v>8.6780715396578536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478.04321580272608</v>
      </c>
      <c r="P23" s="77">
        <v>38.44</v>
      </c>
      <c r="Q23" s="77">
        <v>7.6900000000000013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221.4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-137</v>
      </c>
      <c r="AA23" s="117">
        <f>STOA!J23</f>
        <v>1.57</v>
      </c>
      <c r="AB23" s="117">
        <f>-STOA!P23</f>
        <v>0</v>
      </c>
      <c r="AC23">
        <f t="shared" si="0"/>
        <v>9.0719058762605993</v>
      </c>
      <c r="AD23">
        <f t="shared" si="1"/>
        <v>646.16627930670234</v>
      </c>
      <c r="AE23">
        <f>'IDT-1'!F23</f>
        <v>0</v>
      </c>
      <c r="AF23" s="26"/>
      <c r="AG23">
        <f t="shared" si="2"/>
        <v>646.16627930670234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15.20882584712372</v>
      </c>
      <c r="F24">
        <f>GT_Spot!T24</f>
        <v>0</v>
      </c>
      <c r="G24">
        <f>PPCL_NG!T24</f>
        <v>21.208071993455142</v>
      </c>
      <c r="H24">
        <f>PPCL_Spot!T24</f>
        <v>8.6780715396578536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482.81557159293556</v>
      </c>
      <c r="P24" s="77">
        <v>38.44</v>
      </c>
      <c r="Q24" s="77">
        <v>7.6900000000000013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221.26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-115</v>
      </c>
      <c r="AA24" s="117">
        <f>STOA!J24</f>
        <v>1.57</v>
      </c>
      <c r="AB24" s="117">
        <f>-STOA!P24</f>
        <v>0</v>
      </c>
      <c r="AC24">
        <f t="shared" si="0"/>
        <v>8.6510079760602849</v>
      </c>
      <c r="AD24">
        <f t="shared" si="1"/>
        <v>703.21953299711197</v>
      </c>
      <c r="AE24">
        <f>'IDT-1'!F24</f>
        <v>0</v>
      </c>
      <c r="AF24" s="26"/>
      <c r="AG24">
        <f t="shared" si="2"/>
        <v>703.21953299711197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15.20882584712372</v>
      </c>
      <c r="F25">
        <f>GT_Spot!T25</f>
        <v>0</v>
      </c>
      <c r="G25">
        <f>PPCL_NG!T25</f>
        <v>21.208071993455142</v>
      </c>
      <c r="H25">
        <f>PPCL_Spot!T25</f>
        <v>8.6780715396578536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494.66137126583084</v>
      </c>
      <c r="P25" s="77">
        <v>38.44</v>
      </c>
      <c r="Q25" s="77">
        <v>7.6900000000000013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221.14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-88</v>
      </c>
      <c r="AA25" s="117">
        <f>STOA!J25</f>
        <v>1.57</v>
      </c>
      <c r="AB25" s="117">
        <f>-STOA!P25</f>
        <v>0</v>
      </c>
      <c r="AC25">
        <f t="shared" si="0"/>
        <v>8.3369230196385828</v>
      </c>
      <c r="AD25">
        <f t="shared" si="1"/>
        <v>762.25941762642901</v>
      </c>
      <c r="AE25">
        <f>'IDT-1'!F25</f>
        <v>0</v>
      </c>
      <c r="AF25" s="26"/>
      <c r="AG25">
        <f t="shared" si="2"/>
        <v>762.25941762642901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15.20882584712372</v>
      </c>
      <c r="F26">
        <f>GT_Spot!T26</f>
        <v>0</v>
      </c>
      <c r="G26">
        <f>PPCL_NG!T26</f>
        <v>21.208071993455142</v>
      </c>
      <c r="H26">
        <f>PPCL_Spot!T26</f>
        <v>9.2519274848926862</v>
      </c>
      <c r="I26">
        <f>Bawana_NG!T26</f>
        <v>65.25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546.1099413844812</v>
      </c>
      <c r="P26" s="77">
        <v>76.886532738095241</v>
      </c>
      <c r="Q26" s="77">
        <v>22.410000000000004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264.64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-270</v>
      </c>
      <c r="AA26" s="117">
        <f>STOA!J26</f>
        <v>1.57</v>
      </c>
      <c r="AB26" s="117">
        <f>-STOA!P26</f>
        <v>0</v>
      </c>
      <c r="AC26">
        <f t="shared" si="0"/>
        <v>11.395405066135559</v>
      </c>
      <c r="AD26">
        <f t="shared" si="1"/>
        <v>741.13989438191243</v>
      </c>
      <c r="AE26">
        <f>'IDT-1'!F26</f>
        <v>0</v>
      </c>
      <c r="AF26" s="26"/>
      <c r="AG26">
        <f t="shared" si="2"/>
        <v>741.13989438191243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15.20882584712372</v>
      </c>
      <c r="F27">
        <f>GT_Spot!T27</f>
        <v>0</v>
      </c>
      <c r="G27">
        <f>PPCL_NG!T27</f>
        <v>21.59</v>
      </c>
      <c r="H27">
        <f>PPCL_Spot!T27</f>
        <v>8.0980718876457978</v>
      </c>
      <c r="I27">
        <f>Bawana_NG!T27</f>
        <v>65.262800361333163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595.15049610824303</v>
      </c>
      <c r="P27" s="77">
        <v>76.887010265183918</v>
      </c>
      <c r="Q27" s="77">
        <v>7.6900000000000013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302.98999999999995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-236</v>
      </c>
      <c r="AA27" s="117">
        <f>STOA!J27</f>
        <v>1.57</v>
      </c>
      <c r="AB27" s="117">
        <f>-STOA!P27</f>
        <v>0</v>
      </c>
      <c r="AC27">
        <f t="shared" si="0"/>
        <v>11.903936045013863</v>
      </c>
      <c r="AD27">
        <f t="shared" si="1"/>
        <v>826.54326842451587</v>
      </c>
      <c r="AE27">
        <f>'IDT-1'!F27</f>
        <v>0</v>
      </c>
      <c r="AF27" s="26"/>
      <c r="AG27">
        <f t="shared" si="2"/>
        <v>826.54326842451587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15.203480931661122</v>
      </c>
      <c r="F28">
        <f>GT_Spot!T28</f>
        <v>0</v>
      </c>
      <c r="G28">
        <f>PPCL_NG!T28</f>
        <v>21.59</v>
      </c>
      <c r="H28">
        <f>PPCL_Spot!T28</f>
        <v>8.6780715396578536</v>
      </c>
      <c r="I28">
        <f>Bawana_NG!T28</f>
        <v>65.25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615.45479405225387</v>
      </c>
      <c r="P28" s="77">
        <v>76.887010265183918</v>
      </c>
      <c r="Q28" s="77">
        <v>22.410000000000004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342.63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-266</v>
      </c>
      <c r="AA28" s="117">
        <f>STOA!J28</f>
        <v>1.57</v>
      </c>
      <c r="AB28" s="117">
        <f>-STOA!P28</f>
        <v>0</v>
      </c>
      <c r="AC28">
        <f t="shared" si="0"/>
        <v>12.654707460645014</v>
      </c>
      <c r="AD28">
        <f t="shared" si="1"/>
        <v>891.01864932811168</v>
      </c>
      <c r="AE28">
        <f>'IDT-1'!F28</f>
        <v>0</v>
      </c>
      <c r="AF28" s="26"/>
      <c r="AG28">
        <f t="shared" si="2"/>
        <v>891.01864932811168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15.203480931661122</v>
      </c>
      <c r="F29">
        <f>GT_Spot!T29</f>
        <v>0</v>
      </c>
      <c r="G29">
        <f>PPCL_NG!T29</f>
        <v>21.59</v>
      </c>
      <c r="H29">
        <f>PPCL_Spot!T29</f>
        <v>8.6780715396578536</v>
      </c>
      <c r="I29">
        <f>Bawana_NG!T29</f>
        <v>65.462822683269749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711.05925760482148</v>
      </c>
      <c r="P29" s="77">
        <v>76.887010265183918</v>
      </c>
      <c r="Q29" s="77">
        <v>6.73</v>
      </c>
      <c r="R29" s="80">
        <v>0</v>
      </c>
      <c r="S29" s="80">
        <v>0</v>
      </c>
      <c r="T29" s="78">
        <f>SUMPRODUCT(LTA!F29:AJ29,LTA!F$101:AJ$101,LTA!F$105:AJ$105)</f>
        <v>7.0000000000000007E-2</v>
      </c>
      <c r="U29" s="78">
        <f>SUMPRODUCT(LTA!F29:AJ29,LTA!F$102:AJ$102,LTA!F$105:AJ$105)</f>
        <v>342.63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-215</v>
      </c>
      <c r="AA29" s="117">
        <f>STOA!J29</f>
        <v>1.57</v>
      </c>
      <c r="AB29" s="117">
        <f>-STOA!P29</f>
        <v>0</v>
      </c>
      <c r="AC29">
        <f t="shared" si="0"/>
        <v>12.907747075888423</v>
      </c>
      <c r="AD29">
        <f t="shared" si="1"/>
        <v>1021.9728959487056</v>
      </c>
      <c r="AE29">
        <f>'IDT-1'!F29</f>
        <v>0</v>
      </c>
      <c r="AF29" s="26"/>
      <c r="AG29">
        <f t="shared" si="2"/>
        <v>1021.9728959487056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15.203480931661122</v>
      </c>
      <c r="F30">
        <f>GT_Spot!T30</f>
        <v>0</v>
      </c>
      <c r="G30">
        <f>PPCL_NG!T30</f>
        <v>21.59</v>
      </c>
      <c r="H30">
        <f>PPCL_Spot!T30</f>
        <v>8.6780715396578536</v>
      </c>
      <c r="I30">
        <f>Bawana_NG!T30</f>
        <v>65.25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854.43436473649854</v>
      </c>
      <c r="P30" s="77">
        <v>76.887010265183918</v>
      </c>
      <c r="Q30" s="77">
        <v>22.410000000000004</v>
      </c>
      <c r="R30" s="80">
        <v>2.0027173913043481</v>
      </c>
      <c r="S30" s="80">
        <v>0</v>
      </c>
      <c r="T30" s="78">
        <f>SUMPRODUCT(LTA!F30:AJ30,LTA!F$101:AJ$101,LTA!F$105:AJ$105)</f>
        <v>0.14000000000000001</v>
      </c>
      <c r="U30" s="78">
        <f>SUMPRODUCT(LTA!F30:AJ30,LTA!F$102:AJ$102,LTA!F$105:AJ$105)</f>
        <v>393.30999999999995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-417</v>
      </c>
      <c r="AA30" s="117">
        <f>STOA!J30</f>
        <v>1.57</v>
      </c>
      <c r="AB30" s="117">
        <f>-STOA!P30</f>
        <v>0</v>
      </c>
      <c r="AC30">
        <f t="shared" si="0"/>
        <v>16.563164851561339</v>
      </c>
      <c r="AD30">
        <f t="shared" si="1"/>
        <v>1027.9124800127445</v>
      </c>
      <c r="AE30">
        <f>'IDT-1'!F30</f>
        <v>0</v>
      </c>
      <c r="AF30" s="26"/>
      <c r="AG30">
        <f t="shared" si="2"/>
        <v>1027.9124800127445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15.203480931661122</v>
      </c>
      <c r="F31">
        <f>GT_Spot!T31</f>
        <v>0</v>
      </c>
      <c r="G31">
        <f>PPCL_NG!T31</f>
        <v>21.59</v>
      </c>
      <c r="H31">
        <f>PPCL_Spot!T31</f>
        <v>8.6780715396578536</v>
      </c>
      <c r="I31">
        <f>Bawana_NG!T31</f>
        <v>65.25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874.68125737028777</v>
      </c>
      <c r="P31" s="77">
        <v>76.887010265183918</v>
      </c>
      <c r="Q31" s="77">
        <v>22.410000000000004</v>
      </c>
      <c r="R31" s="80">
        <v>6.52</v>
      </c>
      <c r="S31" s="80">
        <v>0</v>
      </c>
      <c r="T31" s="78">
        <f>SUMPRODUCT(LTA!F31:AJ31,LTA!F$101:AJ$101,LTA!F$105:AJ$105)</f>
        <v>0.24</v>
      </c>
      <c r="U31" s="78">
        <f>SUMPRODUCT(LTA!F31:AJ31,LTA!F$102:AJ$102,LTA!F$105:AJ$105)</f>
        <v>393.99999999999994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-386</v>
      </c>
      <c r="AA31" s="117">
        <f>STOA!J31</f>
        <v>1.57</v>
      </c>
      <c r="AB31" s="117">
        <f>-STOA!P31</f>
        <v>0</v>
      </c>
      <c r="AC31">
        <f t="shared" si="0"/>
        <v>16.956726016616919</v>
      </c>
      <c r="AD31">
        <f t="shared" si="1"/>
        <v>1034.073094090174</v>
      </c>
      <c r="AE31">
        <f>'IDT-1'!F31</f>
        <v>0</v>
      </c>
      <c r="AF31" s="26"/>
      <c r="AG31">
        <f t="shared" si="2"/>
        <v>1034.073094090174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15.203480931661122</v>
      </c>
      <c r="F32">
        <f>GT_Spot!T32</f>
        <v>0</v>
      </c>
      <c r="G32">
        <f>PPCL_NG!T32</f>
        <v>21.59</v>
      </c>
      <c r="H32">
        <f>PPCL_Spot!T32</f>
        <v>8.6780715396578536</v>
      </c>
      <c r="I32">
        <f>Bawana_NG!T32</f>
        <v>65.25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904.00163708052264</v>
      </c>
      <c r="P32" s="77">
        <v>76.887010265183918</v>
      </c>
      <c r="Q32" s="77">
        <v>22.410000000000004</v>
      </c>
      <c r="R32" s="80">
        <v>12.779999999999998</v>
      </c>
      <c r="S32" s="80">
        <v>0</v>
      </c>
      <c r="T32" s="78">
        <f>SUMPRODUCT(LTA!F32:AJ32,LTA!F$101:AJ$101,LTA!F$105:AJ$105)</f>
        <v>0.52</v>
      </c>
      <c r="U32" s="78">
        <f>SUMPRODUCT(LTA!F32:AJ32,LTA!F$102:AJ$102,LTA!F$105:AJ$105)</f>
        <v>399.60999999999996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-294</v>
      </c>
      <c r="AA32" s="117">
        <f>STOA!J32</f>
        <v>1.57</v>
      </c>
      <c r="AB32" s="117">
        <f>-STOA!P32</f>
        <v>0</v>
      </c>
      <c r="AC32">
        <f t="shared" si="0"/>
        <v>16.060971249915248</v>
      </c>
      <c r="AD32">
        <f t="shared" si="1"/>
        <v>1218.4392285671104</v>
      </c>
      <c r="AE32">
        <f>'IDT-1'!F32</f>
        <v>-18.452000000000002</v>
      </c>
      <c r="AF32" s="26"/>
      <c r="AG32">
        <f t="shared" si="2"/>
        <v>1199.9872285671104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15.203480931661122</v>
      </c>
      <c r="F33">
        <f>GT_Spot!T33</f>
        <v>0</v>
      </c>
      <c r="G33">
        <f>PPCL_NG!T33</f>
        <v>21.59</v>
      </c>
      <c r="H33">
        <f>PPCL_Spot!T33</f>
        <v>30.006251302354656</v>
      </c>
      <c r="I33">
        <f>Bawana_NG!T33</f>
        <v>65.25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927.42427471852261</v>
      </c>
      <c r="P33" s="77">
        <v>76.887010265183918</v>
      </c>
      <c r="Q33" s="77">
        <v>22.410000000000004</v>
      </c>
      <c r="R33" s="80">
        <v>19.7</v>
      </c>
      <c r="S33" s="80">
        <v>0</v>
      </c>
      <c r="T33" s="78">
        <f>SUMPRODUCT(LTA!F33:AJ33,LTA!F$101:AJ$101,LTA!F$105:AJ$105)</f>
        <v>1.72</v>
      </c>
      <c r="U33" s="78">
        <f>SUMPRODUCT(LTA!F33:AJ33,LTA!F$102:AJ$102,LTA!F$105:AJ$105)</f>
        <v>409.02999999999992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-245</v>
      </c>
      <c r="AA33" s="117">
        <f>STOA!J33</f>
        <v>1.57</v>
      </c>
      <c r="AB33" s="117">
        <f>-STOA!P33</f>
        <v>0</v>
      </c>
      <c r="AC33">
        <f t="shared" si="0"/>
        <v>16.174102194453813</v>
      </c>
      <c r="AD33">
        <f t="shared" si="1"/>
        <v>1329.6169150232686</v>
      </c>
      <c r="AE33">
        <f>'IDT-1'!F33</f>
        <v>0</v>
      </c>
      <c r="AF33" s="26"/>
      <c r="AG33">
        <f t="shared" si="2"/>
        <v>1329.6169150232686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15.203480931661122</v>
      </c>
      <c r="F34">
        <f>GT_Spot!T34</f>
        <v>0</v>
      </c>
      <c r="G34">
        <f>PPCL_NG!T34</f>
        <v>21.59</v>
      </c>
      <c r="H34">
        <f>PPCL_Spot!T34</f>
        <v>30</v>
      </c>
      <c r="I34">
        <f>Bawana_NG!T34</f>
        <v>65.25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927.42427471852261</v>
      </c>
      <c r="P34" s="77">
        <v>76.887010265183918</v>
      </c>
      <c r="Q34" s="77">
        <v>22.410000000000004</v>
      </c>
      <c r="R34" s="80">
        <v>19.7</v>
      </c>
      <c r="S34" s="80">
        <v>0</v>
      </c>
      <c r="T34" s="78">
        <f>SUMPRODUCT(LTA!F34:AJ34,LTA!F$101:AJ$101,LTA!F$105:AJ$105)</f>
        <v>4.33</v>
      </c>
      <c r="U34" s="78">
        <f>SUMPRODUCT(LTA!F34:AJ34,LTA!F$102:AJ$102,LTA!F$105:AJ$105)</f>
        <v>419.37999999999994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-161</v>
      </c>
      <c r="AA34" s="117">
        <f>STOA!J34</f>
        <v>1.57</v>
      </c>
      <c r="AB34" s="117">
        <f>-STOA!P34</f>
        <v>0</v>
      </c>
      <c r="AC34">
        <f t="shared" si="0"/>
        <v>15.542332471128683</v>
      </c>
      <c r="AD34">
        <f t="shared" si="1"/>
        <v>1427.202433444239</v>
      </c>
      <c r="AE34">
        <f>'IDT-1'!F34</f>
        <v>-35.750999999999998</v>
      </c>
      <c r="AF34" s="26"/>
      <c r="AG34">
        <f t="shared" si="2"/>
        <v>1391.451433444239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15.20882584712372</v>
      </c>
      <c r="F35">
        <f>GT_Spot!T35</f>
        <v>0</v>
      </c>
      <c r="G35">
        <f>PPCL_NG!T35</f>
        <v>21.59</v>
      </c>
      <c r="H35">
        <f>PPCL_Spot!T35</f>
        <v>8.68</v>
      </c>
      <c r="I35">
        <f>Bawana_NG!T35</f>
        <v>65.25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927.42427471852261</v>
      </c>
      <c r="P35" s="77">
        <v>76.887010265183918</v>
      </c>
      <c r="Q35" s="77">
        <v>22.410000000000004</v>
      </c>
      <c r="R35" s="80">
        <v>19.699999999999996</v>
      </c>
      <c r="S35" s="80">
        <v>0</v>
      </c>
      <c r="T35" s="78">
        <f>SUMPRODUCT(LTA!F35:AJ35,LTA!F$101:AJ$101,LTA!F$105:AJ$105)</f>
        <v>7.45</v>
      </c>
      <c r="U35" s="78">
        <f>SUMPRODUCT(LTA!F35:AJ35,LTA!F$102:AJ$102,LTA!F$105:AJ$105)</f>
        <v>429.37999999999994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-147</v>
      </c>
      <c r="AA35" s="117">
        <f>STOA!J35</f>
        <v>1.57</v>
      </c>
      <c r="AB35" s="117">
        <f>-STOA!P35</f>
        <v>0</v>
      </c>
      <c r="AC35">
        <f t="shared" si="0"/>
        <v>15.345925721074021</v>
      </c>
      <c r="AD35">
        <f t="shared" si="1"/>
        <v>1433.2041851097563</v>
      </c>
      <c r="AE35">
        <f>'IDT-1'!F35</f>
        <v>-32.292000000000002</v>
      </c>
      <c r="AF35" s="26"/>
      <c r="AG35">
        <f t="shared" si="2"/>
        <v>1400.9121851097564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15.20882584712372</v>
      </c>
      <c r="F36">
        <f>GT_Spot!T36</f>
        <v>0</v>
      </c>
      <c r="G36">
        <f>PPCL_NG!T36</f>
        <v>21.59</v>
      </c>
      <c r="H36">
        <f>PPCL_Spot!T36</f>
        <v>8.68</v>
      </c>
      <c r="I36">
        <f>Bawana_NG!T36</f>
        <v>65.25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921.17001405652263</v>
      </c>
      <c r="P36" s="77">
        <v>76.887010265183918</v>
      </c>
      <c r="Q36" s="77">
        <v>22.410000000000004</v>
      </c>
      <c r="R36" s="80">
        <v>19.699999999999996</v>
      </c>
      <c r="S36" s="80">
        <v>0</v>
      </c>
      <c r="T36" s="78">
        <f>SUMPRODUCT(LTA!F36:AJ36,LTA!F$101:AJ$101,LTA!F$105:AJ$105)</f>
        <v>10.73</v>
      </c>
      <c r="U36" s="78">
        <f>SUMPRODUCT(LTA!F36:AJ36,LTA!F$102:AJ$102,LTA!F$105:AJ$105)</f>
        <v>439.78999999999991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-100</v>
      </c>
      <c r="AA36" s="117">
        <f>STOA!J36</f>
        <v>1.57</v>
      </c>
      <c r="AB36" s="117">
        <f>-STOA!P36</f>
        <v>0</v>
      </c>
      <c r="AC36">
        <f t="shared" si="0"/>
        <v>14.99408823370524</v>
      </c>
      <c r="AD36">
        <f t="shared" si="1"/>
        <v>1487.9917619351252</v>
      </c>
      <c r="AE36">
        <f>'IDT-1'!F36</f>
        <v>-47.860999999999997</v>
      </c>
      <c r="AF36" s="26"/>
      <c r="AG36">
        <f t="shared" si="2"/>
        <v>1440.1307619351251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15.20882584712372</v>
      </c>
      <c r="F37">
        <f>GT_Spot!T37</f>
        <v>0</v>
      </c>
      <c r="G37">
        <f>PPCL_NG!T37</f>
        <v>21.59</v>
      </c>
      <c r="H37">
        <f>PPCL_Spot!T37</f>
        <v>8.68</v>
      </c>
      <c r="I37">
        <f>Bawana_NG!T37</f>
        <v>65.25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888.17741928956627</v>
      </c>
      <c r="P37" s="77">
        <v>76.887010265183918</v>
      </c>
      <c r="Q37" s="77">
        <v>22.410000000000004</v>
      </c>
      <c r="R37" s="80">
        <v>19.699999999999996</v>
      </c>
      <c r="S37" s="80">
        <v>0</v>
      </c>
      <c r="T37" s="78">
        <f>SUMPRODUCT(LTA!F37:AJ37,LTA!F$101:AJ$101,LTA!F$105:AJ$105)</f>
        <v>15.18</v>
      </c>
      <c r="U37" s="78">
        <f>SUMPRODUCT(LTA!F37:AJ37,LTA!F$102:AJ$102,LTA!F$105:AJ$105)</f>
        <v>451.13999999999993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1.57</v>
      </c>
      <c r="AB37" s="117">
        <f>-STOA!P37</f>
        <v>0</v>
      </c>
      <c r="AC37">
        <f t="shared" si="0"/>
        <v>14.48766829886821</v>
      </c>
      <c r="AD37">
        <f t="shared" si="1"/>
        <v>1511.3055871030058</v>
      </c>
      <c r="AE37">
        <f>'IDT-1'!F37</f>
        <v>-98.066999999999993</v>
      </c>
      <c r="AF37" s="26"/>
      <c r="AG37">
        <f t="shared" si="2"/>
        <v>1413.2385871030058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15.20882584712372</v>
      </c>
      <c r="F38">
        <f>GT_Spot!T38</f>
        <v>0</v>
      </c>
      <c r="G38">
        <f>PPCL_NG!T38</f>
        <v>21.59</v>
      </c>
      <c r="H38">
        <f>PPCL_Spot!T38</f>
        <v>8.68</v>
      </c>
      <c r="I38">
        <f>Bawana_NG!T38</f>
        <v>65.25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866.16940237188635</v>
      </c>
      <c r="P38" s="77">
        <v>76.887010265183918</v>
      </c>
      <c r="Q38" s="77">
        <v>22.410000000000004</v>
      </c>
      <c r="R38" s="80">
        <v>19.699999999999996</v>
      </c>
      <c r="S38" s="80">
        <v>0</v>
      </c>
      <c r="T38" s="78">
        <f>SUMPRODUCT(LTA!F38:AJ38,LTA!F$101:AJ$101,LTA!F$105:AJ$105)</f>
        <v>19.939999999999998</v>
      </c>
      <c r="U38" s="78">
        <f>SUMPRODUCT(LTA!F38:AJ38,LTA!F$102:AJ$102,LTA!F$105:AJ$105)</f>
        <v>462.70999999999992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1.57</v>
      </c>
      <c r="AB38" s="117">
        <f>-STOA!P38</f>
        <v>0</v>
      </c>
      <c r="AC38">
        <f t="shared" si="0"/>
        <v>14.348920474770676</v>
      </c>
      <c r="AD38">
        <f t="shared" si="1"/>
        <v>1515.7663180094235</v>
      </c>
      <c r="AE38">
        <f>'IDT-1'!F38</f>
        <v>-76.323999999999998</v>
      </c>
      <c r="AF38" s="26"/>
      <c r="AG38">
        <f t="shared" si="2"/>
        <v>1439.4423180094234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15.20882584712372</v>
      </c>
      <c r="F39">
        <f>GT_Spot!T39</f>
        <v>0</v>
      </c>
      <c r="G39">
        <f>PPCL_NG!T39</f>
        <v>21.59</v>
      </c>
      <c r="H39">
        <f>PPCL_Spot!T39</f>
        <v>8.68</v>
      </c>
      <c r="I39">
        <f>Bawana_NG!T39</f>
        <v>65.25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844.47699653725147</v>
      </c>
      <c r="P39" s="77">
        <v>76.887010265183918</v>
      </c>
      <c r="Q39" s="77">
        <v>22.410000000000004</v>
      </c>
      <c r="R39" s="80">
        <v>19.699999999999996</v>
      </c>
      <c r="S39" s="80">
        <v>0</v>
      </c>
      <c r="T39" s="78">
        <f>SUMPRODUCT(LTA!F39:AJ39,LTA!F$101:AJ$101,LTA!F$105:AJ$105)</f>
        <v>25.240000000000002</v>
      </c>
      <c r="U39" s="78">
        <f>SUMPRODUCT(LTA!F39:AJ39,LTA!F$102:AJ$102,LTA!F$105:AJ$105)</f>
        <v>421.34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1.62</v>
      </c>
      <c r="AB39" s="117">
        <f>-STOA!P39</f>
        <v>0</v>
      </c>
      <c r="AC39">
        <f t="shared" si="0"/>
        <v>13.752270028203933</v>
      </c>
      <c r="AD39">
        <f t="shared" si="1"/>
        <v>1468.6505626213552</v>
      </c>
      <c r="AE39">
        <f>'IDT-1'!F39</f>
        <v>0</v>
      </c>
      <c r="AF39" s="26"/>
      <c r="AG39">
        <f t="shared" si="2"/>
        <v>1468.6505626213552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15.20882584712372</v>
      </c>
      <c r="F40">
        <f>GT_Spot!T40</f>
        <v>0</v>
      </c>
      <c r="G40">
        <f>PPCL_NG!T40</f>
        <v>21.59</v>
      </c>
      <c r="H40">
        <f>PPCL_Spot!T40</f>
        <v>9.2519274848926862</v>
      </c>
      <c r="I40">
        <f>Bawana_NG!T40</f>
        <v>65.25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833.08393620932134</v>
      </c>
      <c r="P40" s="77">
        <v>76.887010265183918</v>
      </c>
      <c r="Q40" s="77">
        <v>22.410000000000004</v>
      </c>
      <c r="R40" s="80">
        <v>19.699999999999996</v>
      </c>
      <c r="S40" s="80">
        <v>0</v>
      </c>
      <c r="T40" s="78">
        <f>SUMPRODUCT(LTA!F40:AJ40,LTA!F$101:AJ$101,LTA!F$105:AJ$105)</f>
        <v>29.97</v>
      </c>
      <c r="U40" s="78">
        <f>SUMPRODUCT(LTA!F40:AJ40,LTA!F$102:AJ$102,LTA!F$105:AJ$105)</f>
        <v>480.14999999999992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14.42</v>
      </c>
      <c r="Z40" s="75">
        <f>IEX!P40</f>
        <v>0</v>
      </c>
      <c r="AA40" s="117">
        <f>STOA!J40</f>
        <v>1.62</v>
      </c>
      <c r="AB40" s="117">
        <f>-STOA!P40</f>
        <v>0</v>
      </c>
      <c r="AC40">
        <f t="shared" si="0"/>
        <v>14.343092059185203</v>
      </c>
      <c r="AD40">
        <f t="shared" si="1"/>
        <v>1535.1986077473364</v>
      </c>
      <c r="AE40">
        <f>'IDT-1'!F40</f>
        <v>0</v>
      </c>
      <c r="AF40" s="26"/>
      <c r="AG40">
        <f t="shared" si="2"/>
        <v>1535.1986077473364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15.20882584712372</v>
      </c>
      <c r="F41">
        <f>GT_Spot!T41</f>
        <v>0</v>
      </c>
      <c r="G41">
        <f>PPCL_NG!T41</f>
        <v>21.59</v>
      </c>
      <c r="H41">
        <f>PPCL_Spot!T41</f>
        <v>8.0980718876457978</v>
      </c>
      <c r="I41">
        <f>Bawana_NG!T41</f>
        <v>65.25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836.60377498892137</v>
      </c>
      <c r="P41" s="77">
        <v>76.887010265183918</v>
      </c>
      <c r="Q41" s="77">
        <v>22.410000000000004</v>
      </c>
      <c r="R41" s="80">
        <v>19.699999999999996</v>
      </c>
      <c r="S41" s="80">
        <v>0</v>
      </c>
      <c r="T41" s="78">
        <f>SUMPRODUCT(LTA!F41:AJ41,LTA!F$101:AJ$101,LTA!F$105:AJ$105)</f>
        <v>35.68</v>
      </c>
      <c r="U41" s="78">
        <f>SUMPRODUCT(LTA!F41:AJ41,LTA!F$102:AJ$102,LTA!F$105:AJ$105)</f>
        <v>489.49999999999994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52.86</v>
      </c>
      <c r="Z41" s="75">
        <f>IEX!P41</f>
        <v>0</v>
      </c>
      <c r="AA41" s="117">
        <f>STOA!J41</f>
        <v>1.62</v>
      </c>
      <c r="AB41" s="117">
        <f>-STOA!P41</f>
        <v>0</v>
      </c>
      <c r="AC41">
        <f t="shared" si="0"/>
        <v>15.101056536855772</v>
      </c>
      <c r="AD41">
        <f t="shared" si="1"/>
        <v>1560.3066264520189</v>
      </c>
      <c r="AE41">
        <f>'IDT-1'!F41</f>
        <v>0</v>
      </c>
      <c r="AF41" s="26"/>
      <c r="AG41">
        <f t="shared" si="2"/>
        <v>1560.3066264520189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15.20882584712372</v>
      </c>
      <c r="F42">
        <f>GT_Spot!T42</f>
        <v>0</v>
      </c>
      <c r="G42">
        <f>PPCL_NG!T42</f>
        <v>21.59</v>
      </c>
      <c r="H42">
        <f>PPCL_Spot!T42</f>
        <v>8.68</v>
      </c>
      <c r="I42">
        <f>Bawana_NG!T42</f>
        <v>65.25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833.70559709955626</v>
      </c>
      <c r="P42" s="77">
        <v>76.887010265183918</v>
      </c>
      <c r="Q42" s="77">
        <v>22.410000000000004</v>
      </c>
      <c r="R42" s="80">
        <v>19.699999999999996</v>
      </c>
      <c r="S42" s="80">
        <v>0</v>
      </c>
      <c r="T42" s="78">
        <f>SUMPRODUCT(LTA!F42:AJ42,LTA!F$101:AJ$101,LTA!F$105:AJ$105)</f>
        <v>39.97</v>
      </c>
      <c r="U42" s="78">
        <f>SUMPRODUCT(LTA!F42:AJ42,LTA!F$102:AJ$102,LTA!F$105:AJ$105)</f>
        <v>497.82999999999993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64.39</v>
      </c>
      <c r="Z42" s="75">
        <f>IEX!P42</f>
        <v>0</v>
      </c>
      <c r="AA42" s="117">
        <f>STOA!J42</f>
        <v>1.62</v>
      </c>
      <c r="AB42" s="117">
        <f>-STOA!P42</f>
        <v>0</v>
      </c>
      <c r="AC42">
        <f t="shared" si="0"/>
        <v>15.293193538818077</v>
      </c>
      <c r="AD42">
        <f t="shared" si="1"/>
        <v>1581.9482396730459</v>
      </c>
      <c r="AE42">
        <f>'IDT-1'!F42</f>
        <v>0</v>
      </c>
      <c r="AF42" s="26"/>
      <c r="AG42">
        <f t="shared" si="2"/>
        <v>1581.9482396730459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15.20882584712372</v>
      </c>
      <c r="F43">
        <f>GT_Spot!T43</f>
        <v>0</v>
      </c>
      <c r="G43">
        <f>PPCL_NG!T43</f>
        <v>21.59</v>
      </c>
      <c r="H43">
        <f>PPCL_Spot!T43</f>
        <v>8.68</v>
      </c>
      <c r="I43">
        <f>Bawana_NG!T43</f>
        <v>65.25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821.89964100941665</v>
      </c>
      <c r="P43" s="77">
        <v>76.887010265183918</v>
      </c>
      <c r="Q43" s="77">
        <v>22.410000000000004</v>
      </c>
      <c r="R43" s="80">
        <v>19.699999999999996</v>
      </c>
      <c r="S43" s="80">
        <v>0</v>
      </c>
      <c r="T43" s="78">
        <f>SUMPRODUCT(LTA!F43:AJ43,LTA!F$101:AJ$101,LTA!F$105:AJ$105)</f>
        <v>44.34</v>
      </c>
      <c r="U43" s="78">
        <f>SUMPRODUCT(LTA!F43:AJ43,LTA!F$102:AJ$102,LTA!F$105:AJ$105)</f>
        <v>504.74999999999994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63.43</v>
      </c>
      <c r="Z43" s="75">
        <f>IEX!P43</f>
        <v>0</v>
      </c>
      <c r="AA43" s="117">
        <f>STOA!J43</f>
        <v>0.32</v>
      </c>
      <c r="AB43" s="117">
        <f>-STOA!P43</f>
        <v>0</v>
      </c>
      <c r="AC43">
        <f t="shared" si="0"/>
        <v>15.712671501334613</v>
      </c>
      <c r="AD43">
        <f t="shared" si="1"/>
        <v>1528.7528056203896</v>
      </c>
      <c r="AE43">
        <f>'IDT-1'!F43</f>
        <v>0</v>
      </c>
      <c r="AF43" s="26"/>
      <c r="AG43">
        <f t="shared" si="2"/>
        <v>1528.7528056203896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15.20882584712372</v>
      </c>
      <c r="F44">
        <f>GT_Spot!T44</f>
        <v>0</v>
      </c>
      <c r="G44">
        <f>PPCL_NG!T44</f>
        <v>21.59</v>
      </c>
      <c r="H44">
        <f>PPCL_Spot!T44</f>
        <v>8.68</v>
      </c>
      <c r="I44">
        <f>Bawana_NG!T44</f>
        <v>65.25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818.67864843981658</v>
      </c>
      <c r="P44" s="77">
        <v>76.887010265183918</v>
      </c>
      <c r="Q44" s="77">
        <v>22.410000000000004</v>
      </c>
      <c r="R44" s="80">
        <v>19.699999999999996</v>
      </c>
      <c r="S44" s="80">
        <v>0</v>
      </c>
      <c r="T44" s="78">
        <f>SUMPRODUCT(LTA!F44:AJ44,LTA!F$101:AJ$101,LTA!F$105:AJ$105)</f>
        <v>46.66</v>
      </c>
      <c r="U44" s="78">
        <f>SUMPRODUCT(LTA!F44:AJ44,LTA!F$102:AJ$102,LTA!F$105:AJ$105)</f>
        <v>511.1699999999999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65.349999999999994</v>
      </c>
      <c r="Z44" s="75">
        <f>IEX!P44</f>
        <v>0</v>
      </c>
      <c r="AA44" s="117">
        <f>STOA!J44</f>
        <v>0.32</v>
      </c>
      <c r="AB44" s="117">
        <f>-STOA!P44</f>
        <v>0</v>
      </c>
      <c r="AC44">
        <f t="shared" si="0"/>
        <v>15.511790941056272</v>
      </c>
      <c r="AD44">
        <f t="shared" si="1"/>
        <v>1566.3926936110679</v>
      </c>
      <c r="AE44">
        <f>'IDT-1'!F44</f>
        <v>0</v>
      </c>
      <c r="AF44" s="26"/>
      <c r="AG44">
        <f t="shared" si="2"/>
        <v>1566.3926936110679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-90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15.20882584712372</v>
      </c>
      <c r="F45">
        <f>GT_Spot!T45</f>
        <v>0</v>
      </c>
      <c r="G45">
        <f>PPCL_NG!T45</f>
        <v>21.59</v>
      </c>
      <c r="H45">
        <f>PPCL_Spot!T45</f>
        <v>8.68</v>
      </c>
      <c r="I45">
        <f>Bawana_NG!T45</f>
        <v>65.25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814.18275707108648</v>
      </c>
      <c r="P45" s="77">
        <v>76.887010265183918</v>
      </c>
      <c r="Q45" s="77">
        <v>22.410000000000004</v>
      </c>
      <c r="R45" s="80">
        <v>19.699999999999996</v>
      </c>
      <c r="S45" s="80">
        <v>0</v>
      </c>
      <c r="T45" s="78">
        <f>SUMPRODUCT(LTA!F45:AJ45,LTA!F$101:AJ$101,LTA!F$105:AJ$105)</f>
        <v>47.48</v>
      </c>
      <c r="U45" s="78">
        <f>SUMPRODUCT(LTA!F45:AJ45,LTA!F$102:AJ$102,LTA!F$105:AJ$105)</f>
        <v>525.71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81.69</v>
      </c>
      <c r="Z45" s="75">
        <f>IEX!P45</f>
        <v>0</v>
      </c>
      <c r="AA45" s="117">
        <f>STOA!J45</f>
        <v>0.32</v>
      </c>
      <c r="AB45" s="117">
        <f>-STOA!P45</f>
        <v>0</v>
      </c>
      <c r="AC45">
        <f t="shared" si="0"/>
        <v>16.017530922677309</v>
      </c>
      <c r="AD45">
        <f t="shared" si="1"/>
        <v>1563.0910622607171</v>
      </c>
      <c r="AE45">
        <f>'IDT-1'!F45</f>
        <v>0</v>
      </c>
      <c r="AF45" s="26"/>
      <c r="AG45">
        <f t="shared" si="2"/>
        <v>1563.0910622607171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15.20882584712372</v>
      </c>
      <c r="F46">
        <f>GT_Spot!T46</f>
        <v>0</v>
      </c>
      <c r="G46">
        <f>PPCL_NG!T46</f>
        <v>21.59</v>
      </c>
      <c r="H46">
        <f>PPCL_Spot!T46</f>
        <v>8.68</v>
      </c>
      <c r="I46">
        <f>Bawana_NG!T46</f>
        <v>65.25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801.46567040368643</v>
      </c>
      <c r="P46" s="77">
        <v>76.887010265183918</v>
      </c>
      <c r="Q46" s="77">
        <v>22.410000000000004</v>
      </c>
      <c r="R46" s="80">
        <v>19.699999999999996</v>
      </c>
      <c r="S46" s="80">
        <v>0</v>
      </c>
      <c r="T46" s="78">
        <f>SUMPRODUCT(LTA!F46:AJ46,LTA!F$101:AJ$101,LTA!F$105:AJ$105)</f>
        <v>48.21</v>
      </c>
      <c r="U46" s="78">
        <f>SUMPRODUCT(LTA!F46:AJ46,LTA!F$102:AJ$102,LTA!F$105:AJ$105)</f>
        <v>529.66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90.34</v>
      </c>
      <c r="Z46" s="75">
        <f>IEX!P46</f>
        <v>0</v>
      </c>
      <c r="AA46" s="117">
        <f>STOA!J46</f>
        <v>0.32</v>
      </c>
      <c r="AB46" s="117">
        <f>-STOA!P46</f>
        <v>0</v>
      </c>
      <c r="AC46">
        <f t="shared" si="0"/>
        <v>16.11170583522614</v>
      </c>
      <c r="AD46">
        <f t="shared" si="1"/>
        <v>1553.6098006807679</v>
      </c>
      <c r="AE46">
        <f>'IDT-1'!F46</f>
        <v>0</v>
      </c>
      <c r="AF46" s="26"/>
      <c r="AG46">
        <f t="shared" si="2"/>
        <v>1553.6098006807679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15.20882584712372</v>
      </c>
      <c r="F47">
        <f>GT_Spot!T47</f>
        <v>0</v>
      </c>
      <c r="G47">
        <f>PPCL_NG!T47</f>
        <v>21.59</v>
      </c>
      <c r="H47">
        <f>PPCL_Spot!T47</f>
        <v>9.2519274848926862</v>
      </c>
      <c r="I47">
        <f>Bawana_NG!T47</f>
        <v>65.25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718.95960952318421</v>
      </c>
      <c r="P47" s="77">
        <v>76.887010265183918</v>
      </c>
      <c r="Q47" s="77">
        <v>22.410000000000004</v>
      </c>
      <c r="R47" s="80">
        <v>19.699999999999996</v>
      </c>
      <c r="S47" s="80">
        <v>0</v>
      </c>
      <c r="T47" s="78">
        <f>SUMPRODUCT(LTA!F47:AJ47,LTA!F$101:AJ$101,LTA!F$105:AJ$105)</f>
        <v>48.83</v>
      </c>
      <c r="U47" s="78">
        <f>SUMPRODUCT(LTA!F47:AJ47,LTA!F$102:AJ$102,LTA!F$105:AJ$105)</f>
        <v>481.38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88.42</v>
      </c>
      <c r="Z47" s="75">
        <f>IEX!P47</f>
        <v>0</v>
      </c>
      <c r="AA47" s="117">
        <f>STOA!J47</f>
        <v>0.32</v>
      </c>
      <c r="AB47" s="117">
        <f>-STOA!P47</f>
        <v>0</v>
      </c>
      <c r="AC47">
        <f t="shared" si="0"/>
        <v>14.377303172402081</v>
      </c>
      <c r="AD47">
        <f t="shared" si="1"/>
        <v>1488.8300699479826</v>
      </c>
      <c r="AE47">
        <f>'IDT-1'!F47</f>
        <v>0</v>
      </c>
      <c r="AF47" s="26"/>
      <c r="AG47">
        <f t="shared" si="2"/>
        <v>1488.8300699479826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15.20882584712372</v>
      </c>
      <c r="F48">
        <f>GT_Spot!T48</f>
        <v>0</v>
      </c>
      <c r="G48">
        <f>PPCL_NG!T48</f>
        <v>21.59</v>
      </c>
      <c r="H48">
        <f>PPCL_Spot!T48</f>
        <v>8.0980718876457978</v>
      </c>
      <c r="I48">
        <f>Bawana_NG!T48</f>
        <v>65.25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730.08539827208403</v>
      </c>
      <c r="P48" s="77">
        <v>76.887010265183918</v>
      </c>
      <c r="Q48" s="77">
        <v>22.410000000000004</v>
      </c>
      <c r="R48" s="80">
        <v>19.699999999999996</v>
      </c>
      <c r="S48" s="80">
        <v>0</v>
      </c>
      <c r="T48" s="78">
        <f>SUMPRODUCT(LTA!F48:AJ48,LTA!F$101:AJ$101,LTA!F$105:AJ$105)</f>
        <v>49.36</v>
      </c>
      <c r="U48" s="78">
        <f>SUMPRODUCT(LTA!F48:AJ48,LTA!F$102:AJ$102,LTA!F$105:AJ$105)</f>
        <v>483.18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74.97</v>
      </c>
      <c r="Z48" s="75">
        <f>IEX!P48</f>
        <v>0</v>
      </c>
      <c r="AA48" s="117">
        <f>STOA!J48</f>
        <v>0.32</v>
      </c>
      <c r="AB48" s="117">
        <f>-STOA!P48</f>
        <v>0</v>
      </c>
      <c r="AC48">
        <f t="shared" si="0"/>
        <v>14.367200184136626</v>
      </c>
      <c r="AD48">
        <f t="shared" si="1"/>
        <v>1487.6921060879008</v>
      </c>
      <c r="AE48">
        <f>'IDT-1'!F48</f>
        <v>0</v>
      </c>
      <c r="AF48" s="26"/>
      <c r="AG48">
        <f t="shared" si="2"/>
        <v>1487.6921060879008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15.20882584712372</v>
      </c>
      <c r="F49">
        <f>GT_Spot!T49</f>
        <v>0</v>
      </c>
      <c r="G49">
        <f>PPCL_NG!T49</f>
        <v>21.59</v>
      </c>
      <c r="H49">
        <f>PPCL_Spot!T49</f>
        <v>8.68</v>
      </c>
      <c r="I49">
        <f>Bawana_NG!T49</f>
        <v>61.17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729.82121264734747</v>
      </c>
      <c r="P49" s="77">
        <v>76.887010265183918</v>
      </c>
      <c r="Q49" s="77">
        <v>22.410000000000004</v>
      </c>
      <c r="R49" s="80">
        <v>19.699999999999996</v>
      </c>
      <c r="S49" s="80">
        <v>0</v>
      </c>
      <c r="T49" s="78">
        <f>SUMPRODUCT(LTA!F49:AJ49,LTA!F$101:AJ$101,LTA!F$105:AJ$105)</f>
        <v>49.84</v>
      </c>
      <c r="U49" s="78">
        <f>SUMPRODUCT(LTA!F49:AJ49,LTA!F$102:AJ$102,LTA!F$105:AJ$105)</f>
        <v>484.88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56.7</v>
      </c>
      <c r="Z49" s="75">
        <f>IEX!P49</f>
        <v>0</v>
      </c>
      <c r="AA49" s="117">
        <f>STOA!J49</f>
        <v>0.32</v>
      </c>
      <c r="AB49" s="117">
        <f>-STOA!P49</f>
        <v>0</v>
      </c>
      <c r="AC49">
        <f t="shared" si="0"/>
        <v>14.325672230860592</v>
      </c>
      <c r="AD49">
        <f t="shared" si="1"/>
        <v>1452.8813765287946</v>
      </c>
      <c r="AE49">
        <f>'IDT-1'!F49</f>
        <v>0</v>
      </c>
      <c r="AF49" s="26"/>
      <c r="AG49">
        <f t="shared" si="2"/>
        <v>1452.8813765287946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-80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15.20882584712372</v>
      </c>
      <c r="F50">
        <f>GT_Spot!T50</f>
        <v>0</v>
      </c>
      <c r="G50">
        <f>PPCL_NG!T50</f>
        <v>21.59</v>
      </c>
      <c r="H50">
        <f>PPCL_Spot!T50</f>
        <v>8.68</v>
      </c>
      <c r="I50">
        <f>Bawana_NG!T50</f>
        <v>61.17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730.6724589173474</v>
      </c>
      <c r="P50" s="77">
        <v>76.887010265183918</v>
      </c>
      <c r="Q50" s="77">
        <v>22.410000000000004</v>
      </c>
      <c r="R50" s="80">
        <v>19.699999999999996</v>
      </c>
      <c r="S50" s="80">
        <v>0</v>
      </c>
      <c r="T50" s="78">
        <f>SUMPRODUCT(LTA!F50:AJ50,LTA!F$101:AJ$101,LTA!F$105:AJ$105)</f>
        <v>50.18</v>
      </c>
      <c r="U50" s="78">
        <f>SUMPRODUCT(LTA!F50:AJ50,LTA!F$102:AJ$102,LTA!F$105:AJ$105)</f>
        <v>486.15999999999997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36.520000000000003</v>
      </c>
      <c r="Z50" s="75">
        <f>IEX!P50</f>
        <v>0</v>
      </c>
      <c r="AA50" s="117">
        <f>STOA!J50</f>
        <v>0.32</v>
      </c>
      <c r="AB50" s="117">
        <f>-STOA!P50</f>
        <v>0</v>
      </c>
      <c r="AC50">
        <f t="shared" si="0"/>
        <v>13.725928821926823</v>
      </c>
      <c r="AD50">
        <f t="shared" si="1"/>
        <v>1485.7723662077281</v>
      </c>
      <c r="AE50">
        <f>'IDT-1'!F50</f>
        <v>0</v>
      </c>
      <c r="AF50" s="26"/>
      <c r="AG50">
        <f t="shared" si="2"/>
        <v>1485.7723662077281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15.20882584712372</v>
      </c>
      <c r="F51">
        <f>GT_Spot!T51</f>
        <v>0</v>
      </c>
      <c r="G51">
        <f>PPCL_NG!T51</f>
        <v>21.59</v>
      </c>
      <c r="H51">
        <f>PPCL_Spot!T51</f>
        <v>8.68</v>
      </c>
      <c r="I51">
        <f>Bawana_NG!T51</f>
        <v>61.17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723.41347821494753</v>
      </c>
      <c r="P51" s="77">
        <v>76.887010265183918</v>
      </c>
      <c r="Q51" s="77">
        <v>22.410000000000004</v>
      </c>
      <c r="R51" s="80">
        <v>19.699999999999996</v>
      </c>
      <c r="S51" s="80">
        <v>0</v>
      </c>
      <c r="T51" s="78">
        <f>SUMPRODUCT(LTA!F51:AJ51,LTA!F$101:AJ$101,LTA!F$105:AJ$105)</f>
        <v>50.519999999999996</v>
      </c>
      <c r="U51" s="78">
        <f>SUMPRODUCT(LTA!F51:AJ51,LTA!F$102:AJ$102,LTA!F$105:AJ$105)</f>
        <v>486.81999999999994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18</v>
      </c>
      <c r="AB51" s="117">
        <f>-STOA!P51</f>
        <v>0</v>
      </c>
      <c r="AC51">
        <f t="shared" si="0"/>
        <v>13.860182892633519</v>
      </c>
      <c r="AD51">
        <f t="shared" si="1"/>
        <v>1420.5391314346216</v>
      </c>
      <c r="AE51">
        <f>'IDT-1'!F51</f>
        <v>8.8320000000000007</v>
      </c>
      <c r="AF51" s="26"/>
      <c r="AG51">
        <f t="shared" si="2"/>
        <v>1429.3711314346217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15.20882584712372</v>
      </c>
      <c r="F52">
        <f>GT_Spot!T52</f>
        <v>0</v>
      </c>
      <c r="G52">
        <f>PPCL_NG!T52</f>
        <v>21.59</v>
      </c>
      <c r="H52">
        <f>PPCL_Spot!T52</f>
        <v>8.68</v>
      </c>
      <c r="I52">
        <f>Bawana_NG!T52</f>
        <v>61.17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700.4298289249474</v>
      </c>
      <c r="P52" s="77">
        <v>76.887010265183918</v>
      </c>
      <c r="Q52" s="77">
        <v>22.410000000000004</v>
      </c>
      <c r="R52" s="80">
        <v>19.699999999999996</v>
      </c>
      <c r="S52" s="80">
        <v>0</v>
      </c>
      <c r="T52" s="78">
        <f>SUMPRODUCT(LTA!F52:AJ52,LTA!F$101:AJ$101,LTA!F$105:AJ$105)</f>
        <v>50.73</v>
      </c>
      <c r="U52" s="78">
        <f>SUMPRODUCT(LTA!F52:AJ52,LTA!F$102:AJ$102,LTA!F$105:AJ$105)</f>
        <v>486.20999999999992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18</v>
      </c>
      <c r="AB52" s="117">
        <f>-STOA!P52</f>
        <v>0</v>
      </c>
      <c r="AC52">
        <f t="shared" si="0"/>
        <v>13.831969329325425</v>
      </c>
      <c r="AD52">
        <f t="shared" si="1"/>
        <v>1377.1836957079297</v>
      </c>
      <c r="AE52">
        <f>'IDT-1'!F52</f>
        <v>0</v>
      </c>
      <c r="AF52" s="26"/>
      <c r="AG52">
        <f t="shared" si="2"/>
        <v>1377.1836957079297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-90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15.20882584712372</v>
      </c>
      <c r="F53">
        <f>GT_Spot!T53</f>
        <v>0</v>
      </c>
      <c r="G53">
        <f>PPCL_NG!T53</f>
        <v>21.59</v>
      </c>
      <c r="H53">
        <f>PPCL_Spot!T53</f>
        <v>8.68</v>
      </c>
      <c r="I53">
        <f>Bawana_NG!T53</f>
        <v>61.17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661.71399638158346</v>
      </c>
      <c r="P53" s="77">
        <v>76.887010265183918</v>
      </c>
      <c r="Q53" s="77">
        <v>22.410000000000004</v>
      </c>
      <c r="R53" s="80">
        <v>19.699999999999996</v>
      </c>
      <c r="S53" s="80">
        <v>0</v>
      </c>
      <c r="T53" s="78">
        <f>SUMPRODUCT(LTA!F53:AJ53,LTA!F$101:AJ$101,LTA!F$105:AJ$105)</f>
        <v>50.879999999999995</v>
      </c>
      <c r="U53" s="78">
        <f>SUMPRODUCT(LTA!F53:AJ53,LTA!F$102:AJ$102,LTA!F$105:AJ$105)</f>
        <v>485.03999999999996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18</v>
      </c>
      <c r="AB53" s="117">
        <f>-STOA!P53</f>
        <v>0</v>
      </c>
      <c r="AC53">
        <f t="shared" si="0"/>
        <v>12.816434438779172</v>
      </c>
      <c r="AD53">
        <f t="shared" si="1"/>
        <v>1413.4633980551118</v>
      </c>
      <c r="AE53">
        <f>'IDT-1'!F53</f>
        <v>0</v>
      </c>
      <c r="AF53" s="26"/>
      <c r="AG53">
        <f t="shared" si="2"/>
        <v>1413.4633980551118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15.203480931661122</v>
      </c>
      <c r="F54">
        <f>GT_Spot!T54</f>
        <v>0</v>
      </c>
      <c r="G54">
        <f>PPCL_NG!T54</f>
        <v>21.59</v>
      </c>
      <c r="H54">
        <f>PPCL_Spot!T54</f>
        <v>8.68</v>
      </c>
      <c r="I54">
        <f>Bawana_NG!T54</f>
        <v>61.17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642.53331934898324</v>
      </c>
      <c r="P54" s="77">
        <v>76.887010265183918</v>
      </c>
      <c r="Q54" s="77">
        <v>6.73</v>
      </c>
      <c r="R54" s="80">
        <v>19.699999999999996</v>
      </c>
      <c r="S54" s="80">
        <v>0</v>
      </c>
      <c r="T54" s="78">
        <f>SUMPRODUCT(LTA!F54:AJ54,LTA!F$101:AJ$101,LTA!F$105:AJ$105)</f>
        <v>50.94</v>
      </c>
      <c r="U54" s="78">
        <f>SUMPRODUCT(LTA!F54:AJ54,LTA!F$102:AJ$102,LTA!F$105:AJ$105)</f>
        <v>483.39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30.31</v>
      </c>
      <c r="AB54" s="117">
        <f>-STOA!P54</f>
        <v>0</v>
      </c>
      <c r="AC54">
        <f t="shared" si="0"/>
        <v>12.648340083247193</v>
      </c>
      <c r="AD54">
        <f t="shared" si="1"/>
        <v>1384.4854704625809</v>
      </c>
      <c r="AE54">
        <f>'IDT-1'!F54</f>
        <v>0</v>
      </c>
      <c r="AF54" s="26"/>
      <c r="AG54">
        <f t="shared" si="2"/>
        <v>1384.4854704625809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15.203480931661122</v>
      </c>
      <c r="F55">
        <f>GT_Spot!T55</f>
        <v>0</v>
      </c>
      <c r="G55">
        <f>PPCL_NG!T55</f>
        <v>21.59</v>
      </c>
      <c r="H55">
        <f>PPCL_Spot!T55</f>
        <v>8.68</v>
      </c>
      <c r="I55">
        <f>Bawana_NG!T55</f>
        <v>48.33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559.1384856604941</v>
      </c>
      <c r="P55" s="77">
        <v>38.439999999999991</v>
      </c>
      <c r="Q55" s="77">
        <v>6.73</v>
      </c>
      <c r="R55" s="80">
        <v>19.699999999999996</v>
      </c>
      <c r="S55" s="80">
        <v>0</v>
      </c>
      <c r="T55" s="78">
        <f>SUMPRODUCT(LTA!F55:AJ55,LTA!F$101:AJ$101,LTA!F$105:AJ$105)</f>
        <v>50.93</v>
      </c>
      <c r="U55" s="78">
        <f>SUMPRODUCT(LTA!F55:AJ55,LTA!F$102:AJ$102,LTA!F$105:AJ$105)</f>
        <v>432.19000000000005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82.009999999999991</v>
      </c>
      <c r="AB55" s="117">
        <f>-STOA!P55</f>
        <v>0</v>
      </c>
      <c r="AC55">
        <f t="shared" si="0"/>
        <v>12.222092695841475</v>
      </c>
      <c r="AD55">
        <f t="shared" si="1"/>
        <v>1165.7198738963139</v>
      </c>
      <c r="AE55">
        <f>'IDT-1'!F55</f>
        <v>0</v>
      </c>
      <c r="AF55" s="26"/>
      <c r="AG55">
        <f t="shared" si="2"/>
        <v>1165.7198738963139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15.203480931661122</v>
      </c>
      <c r="F56">
        <f>GT_Spot!T56</f>
        <v>0</v>
      </c>
      <c r="G56">
        <f>PPCL_NG!T56</f>
        <v>21.59</v>
      </c>
      <c r="H56">
        <f>PPCL_Spot!T56</f>
        <v>8.68</v>
      </c>
      <c r="I56">
        <f>Bawana_NG!T56</f>
        <v>49.61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534.77854182629414</v>
      </c>
      <c r="P56" s="77">
        <v>38.439999999999991</v>
      </c>
      <c r="Q56" s="77">
        <v>6.73</v>
      </c>
      <c r="R56" s="80">
        <v>19.699999999999996</v>
      </c>
      <c r="S56" s="80">
        <v>0</v>
      </c>
      <c r="T56" s="78">
        <f>SUMPRODUCT(LTA!F56:AJ56,LTA!F$101:AJ$101,LTA!F$105:AJ$105)</f>
        <v>50.81</v>
      </c>
      <c r="U56" s="78">
        <f>SUMPRODUCT(LTA!F56:AJ56,LTA!F$102:AJ$102,LTA!F$105:AJ$105)</f>
        <v>382.18999999999994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82.009999999999991</v>
      </c>
      <c r="AB56" s="117">
        <f>-STOA!P56</f>
        <v>0</v>
      </c>
      <c r="AC56">
        <f t="shared" si="0"/>
        <v>11.444761277267586</v>
      </c>
      <c r="AD56">
        <f t="shared" si="1"/>
        <v>1108.2972614806877</v>
      </c>
      <c r="AE56">
        <f>'IDT-1'!F56</f>
        <v>0</v>
      </c>
      <c r="AF56" s="26"/>
      <c r="AG56">
        <f t="shared" si="2"/>
        <v>1108.2972614806877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-90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15.203480931661122</v>
      </c>
      <c r="F57">
        <f>GT_Spot!T57</f>
        <v>0</v>
      </c>
      <c r="G57">
        <f>PPCL_NG!T57</f>
        <v>21.59</v>
      </c>
      <c r="H57">
        <f>PPCL_Spot!T57</f>
        <v>9.2519274848926862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556.91094484629411</v>
      </c>
      <c r="P57" s="77">
        <v>38.439999999999991</v>
      </c>
      <c r="Q57" s="77">
        <v>6.73</v>
      </c>
      <c r="R57" s="80">
        <v>19.699999999999996</v>
      </c>
      <c r="S57" s="80">
        <v>0</v>
      </c>
      <c r="T57" s="78">
        <f>SUMPRODUCT(LTA!F57:AJ57,LTA!F$101:AJ$101,LTA!F$105:AJ$105)</f>
        <v>50.62</v>
      </c>
      <c r="U57" s="78">
        <f>SUMPRODUCT(LTA!F57:AJ57,LTA!F$102:AJ$102,LTA!F$105:AJ$105)</f>
        <v>352.91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140.63999999999999</v>
      </c>
      <c r="AB57" s="117">
        <f>-STOA!P57</f>
        <v>0</v>
      </c>
      <c r="AC57">
        <f t="shared" si="0"/>
        <v>11.904599385710641</v>
      </c>
      <c r="AD57">
        <f t="shared" si="1"/>
        <v>1160.0917538771373</v>
      </c>
      <c r="AE57">
        <f>'IDT-1'!F57</f>
        <v>0</v>
      </c>
      <c r="AF57" s="26"/>
      <c r="AG57">
        <f t="shared" si="2"/>
        <v>1160.0917538771373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-90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15.203480931661122</v>
      </c>
      <c r="F58">
        <f>GT_Spot!T58</f>
        <v>0</v>
      </c>
      <c r="G58">
        <f>PPCL_NG!T58</f>
        <v>21.59</v>
      </c>
      <c r="H58">
        <f>PPCL_Spot!T58</f>
        <v>8.68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557.76219111629416</v>
      </c>
      <c r="P58" s="77">
        <v>38.439999999999991</v>
      </c>
      <c r="Q58" s="77">
        <v>6.73</v>
      </c>
      <c r="R58" s="80">
        <v>19.699999999999996</v>
      </c>
      <c r="S58" s="80">
        <v>0</v>
      </c>
      <c r="T58" s="78">
        <f>SUMPRODUCT(LTA!F58:AJ58,LTA!F$101:AJ$101,LTA!F$105:AJ$105)</f>
        <v>50.26</v>
      </c>
      <c r="U58" s="78">
        <f>SUMPRODUCT(LTA!F58:AJ58,LTA!F$102:AJ$102,LTA!F$105:AJ$105)</f>
        <v>348.87999999999994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137.47</v>
      </c>
      <c r="AB58" s="117">
        <f>-STOA!P58</f>
        <v>0</v>
      </c>
      <c r="AC58">
        <f t="shared" si="0"/>
        <v>11.929310666241538</v>
      </c>
      <c r="AD58">
        <f t="shared" si="1"/>
        <v>1142.7863613817137</v>
      </c>
      <c r="AE58">
        <f>'IDT-1'!F58</f>
        <v>0</v>
      </c>
      <c r="AF58" s="26"/>
      <c r="AG58">
        <f t="shared" si="2"/>
        <v>1142.7863613817137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15.203480931661122</v>
      </c>
      <c r="F59">
        <f>GT_Spot!T59</f>
        <v>0</v>
      </c>
      <c r="G59">
        <f>PPCL_NG!T59</f>
        <v>21.59</v>
      </c>
      <c r="H59">
        <f>PPCL_Spot!T59</f>
        <v>8.68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574.80834263989414</v>
      </c>
      <c r="P59" s="77">
        <v>38.439999999999991</v>
      </c>
      <c r="Q59" s="77">
        <v>6.73</v>
      </c>
      <c r="R59" s="80">
        <v>19.699999999999996</v>
      </c>
      <c r="S59" s="80">
        <v>0</v>
      </c>
      <c r="T59" s="78">
        <f>SUMPRODUCT(LTA!F59:AJ59,LTA!F$101:AJ$101,LTA!F$105:AJ$105)</f>
        <v>49.83</v>
      </c>
      <c r="U59" s="78">
        <f>SUMPRODUCT(LTA!F59:AJ59,LTA!F$102:AJ$102,LTA!F$105:AJ$105)</f>
        <v>343.71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192.54</v>
      </c>
      <c r="AB59" s="117">
        <f>-STOA!P59</f>
        <v>0</v>
      </c>
      <c r="AC59">
        <f t="shared" si="0"/>
        <v>13.224903001424844</v>
      </c>
      <c r="AD59">
        <f t="shared" si="1"/>
        <v>1128.0069205701304</v>
      </c>
      <c r="AE59">
        <f>'IDT-1'!F59</f>
        <v>0</v>
      </c>
      <c r="AF59" s="26"/>
      <c r="AG59">
        <f t="shared" si="2"/>
        <v>1128.0069205701304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-180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15.203480931661122</v>
      </c>
      <c r="F60">
        <f>GT_Spot!T60</f>
        <v>0</v>
      </c>
      <c r="G60">
        <f>PPCL_NG!T60</f>
        <v>21.59</v>
      </c>
      <c r="H60">
        <f>PPCL_Spot!T60</f>
        <v>8.68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568.52342075409422</v>
      </c>
      <c r="P60" s="77">
        <v>38.439999999999991</v>
      </c>
      <c r="Q60" s="77">
        <v>6.73</v>
      </c>
      <c r="R60" s="80">
        <v>19.699999999999996</v>
      </c>
      <c r="S60" s="80">
        <v>0</v>
      </c>
      <c r="T60" s="78">
        <f>SUMPRODUCT(LTA!F60:AJ60,LTA!F$101:AJ$101,LTA!F$105:AJ$105)</f>
        <v>49.39</v>
      </c>
      <c r="U60" s="78">
        <f>SUMPRODUCT(LTA!F60:AJ60,LTA!F$102:AJ$102,LTA!F$105:AJ$105)</f>
        <v>337.92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192.54</v>
      </c>
      <c r="AB60" s="117">
        <f>-STOA!P60</f>
        <v>0</v>
      </c>
      <c r="AC60">
        <f t="shared" si="0"/>
        <v>12.715255950331017</v>
      </c>
      <c r="AD60">
        <f t="shared" si="1"/>
        <v>1161.0016457354243</v>
      </c>
      <c r="AE60">
        <f>'IDT-1'!F60</f>
        <v>0</v>
      </c>
      <c r="AF60" s="26"/>
      <c r="AG60">
        <f t="shared" si="2"/>
        <v>1161.0016457354243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-135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15.203480931661122</v>
      </c>
      <c r="F61">
        <f>GT_Spot!T61</f>
        <v>0</v>
      </c>
      <c r="G61">
        <f>PPCL_NG!T61</f>
        <v>21.59</v>
      </c>
      <c r="H61">
        <f>PPCL_Spot!T61</f>
        <v>8.68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542.91186419229427</v>
      </c>
      <c r="P61" s="77">
        <v>38.439999999999991</v>
      </c>
      <c r="Q61" s="77">
        <v>6.73</v>
      </c>
      <c r="R61" s="80">
        <v>19.699999999999996</v>
      </c>
      <c r="S61" s="80">
        <v>0</v>
      </c>
      <c r="T61" s="78">
        <f>SUMPRODUCT(LTA!F61:AJ61,LTA!F$101:AJ$101,LTA!F$105:AJ$105)</f>
        <v>48.79</v>
      </c>
      <c r="U61" s="78">
        <f>SUMPRODUCT(LTA!F61:AJ61,LTA!F$102:AJ$102,LTA!F$105:AJ$105)</f>
        <v>331.96999999999997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192.54</v>
      </c>
      <c r="AB61" s="117">
        <f>-STOA!P61</f>
        <v>0</v>
      </c>
      <c r="AC61">
        <f t="shared" si="0"/>
        <v>13.009312541529871</v>
      </c>
      <c r="AD61">
        <f t="shared" si="1"/>
        <v>1063.5460325824254</v>
      </c>
      <c r="AE61">
        <f>'IDT-1'!F61</f>
        <v>0</v>
      </c>
      <c r="AF61" s="26"/>
      <c r="AG61">
        <f t="shared" si="2"/>
        <v>1063.5460325824254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15.203480931661122</v>
      </c>
      <c r="F62">
        <f>GT_Spot!T62</f>
        <v>0</v>
      </c>
      <c r="G62">
        <f>PPCL_NG!T62</f>
        <v>21.59</v>
      </c>
      <c r="H62">
        <f>PPCL_Spot!T62</f>
        <v>8.68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525.0356925222942</v>
      </c>
      <c r="P62" s="77">
        <v>38.439999999999991</v>
      </c>
      <c r="Q62" s="77">
        <v>6.73</v>
      </c>
      <c r="R62" s="80">
        <v>19.699999999999996</v>
      </c>
      <c r="S62" s="80">
        <v>0</v>
      </c>
      <c r="T62" s="78">
        <f>SUMPRODUCT(LTA!F62:AJ62,LTA!F$101:AJ$101,LTA!F$105:AJ$105)</f>
        <v>48.14</v>
      </c>
      <c r="U62" s="78">
        <f>SUMPRODUCT(LTA!F62:AJ62,LTA!F$102:AJ$102,LTA!F$105:AJ$105)</f>
        <v>324.75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191.87</v>
      </c>
      <c r="AB62" s="117">
        <f>-STOA!P62</f>
        <v>0</v>
      </c>
      <c r="AC62">
        <f t="shared" si="0"/>
        <v>12.421725129946058</v>
      </c>
      <c r="AD62">
        <f t="shared" si="1"/>
        <v>1077.7174483240092</v>
      </c>
      <c r="AE62">
        <f>'IDT-1'!F62</f>
        <v>0</v>
      </c>
      <c r="AF62" s="26"/>
      <c r="AG62">
        <f t="shared" si="2"/>
        <v>1077.7174483240092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-160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15.203480931661122</v>
      </c>
      <c r="F63">
        <f>GT_Spot!T63</f>
        <v>0</v>
      </c>
      <c r="G63">
        <f>PPCL_NG!T63</f>
        <v>21.59</v>
      </c>
      <c r="H63">
        <f>PPCL_Spot!T63</f>
        <v>9.2519274848926862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547.56846199989411</v>
      </c>
      <c r="P63" s="77">
        <v>38.439999999999991</v>
      </c>
      <c r="Q63" s="77">
        <v>6.73</v>
      </c>
      <c r="R63" s="80">
        <v>19.699999999999996</v>
      </c>
      <c r="S63" s="80">
        <v>0</v>
      </c>
      <c r="T63" s="78">
        <f>SUMPRODUCT(LTA!F63:AJ63,LTA!F$101:AJ$101,LTA!F$105:AJ$105)</f>
        <v>47.36</v>
      </c>
      <c r="U63" s="78">
        <f>SUMPRODUCT(LTA!F63:AJ63,LTA!F$102:AJ$102,LTA!F$105:AJ$105)</f>
        <v>315.3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174.95999999999998</v>
      </c>
      <c r="AB63" s="117">
        <f>-STOA!P63</f>
        <v>0</v>
      </c>
      <c r="AC63">
        <f t="shared" si="0"/>
        <v>12.608167651270877</v>
      </c>
      <c r="AD63">
        <f t="shared" si="1"/>
        <v>1048.4957027651772</v>
      </c>
      <c r="AE63">
        <f>'IDT-1'!F63</f>
        <v>0</v>
      </c>
      <c r="AF63" s="26"/>
      <c r="AG63">
        <f t="shared" si="2"/>
        <v>1048.4957027651772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-185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15.203480931661122</v>
      </c>
      <c r="F64">
        <f>GT_Spot!T64</f>
        <v>0</v>
      </c>
      <c r="G64">
        <f>PPCL_NG!T64</f>
        <v>21.59</v>
      </c>
      <c r="H64">
        <f>PPCL_Spot!T64</f>
        <v>8.68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566.29587993989412</v>
      </c>
      <c r="P64" s="77">
        <v>38.439999999999991</v>
      </c>
      <c r="Q64" s="77">
        <v>6.73</v>
      </c>
      <c r="R64" s="80">
        <v>19.699999999999996</v>
      </c>
      <c r="S64" s="80">
        <v>0</v>
      </c>
      <c r="T64" s="78">
        <f>SUMPRODUCT(LTA!F64:AJ64,LTA!F$101:AJ$101,LTA!F$105:AJ$105)</f>
        <v>46.57</v>
      </c>
      <c r="U64" s="78">
        <f>SUMPRODUCT(LTA!F64:AJ64,LTA!F$102:AJ$102,LTA!F$105:AJ$105)</f>
        <v>306.7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105.08000000000001</v>
      </c>
      <c r="AB64" s="117">
        <f>-STOA!P64</f>
        <v>0</v>
      </c>
      <c r="AC64">
        <f t="shared" si="0"/>
        <v>11.182547215056289</v>
      </c>
      <c r="AD64">
        <f t="shared" si="1"/>
        <v>1088.8068136564989</v>
      </c>
      <c r="AE64">
        <f>'IDT-1'!F64</f>
        <v>0</v>
      </c>
      <c r="AF64" s="26"/>
      <c r="AG64">
        <f t="shared" si="2"/>
        <v>1088.8068136564989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-85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15.203480931661122</v>
      </c>
      <c r="F65">
        <f>GT_Spot!T65</f>
        <v>0</v>
      </c>
      <c r="G65">
        <f>PPCL_NG!T65</f>
        <v>21.59</v>
      </c>
      <c r="H65">
        <f>PPCL_Spot!T65</f>
        <v>8.68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566.74675975229422</v>
      </c>
      <c r="P65" s="77">
        <v>38.439999999999991</v>
      </c>
      <c r="Q65" s="77">
        <v>6.73</v>
      </c>
      <c r="R65" s="80">
        <v>19.699999999999996</v>
      </c>
      <c r="S65" s="80">
        <v>0</v>
      </c>
      <c r="T65" s="78">
        <f>SUMPRODUCT(LTA!F65:AJ65,LTA!F$101:AJ$101,LTA!F$105:AJ$105)</f>
        <v>45.65</v>
      </c>
      <c r="U65" s="78">
        <f>SUMPRODUCT(LTA!F65:AJ65,LTA!F$102:AJ$102,LTA!F$105:AJ$105)</f>
        <v>296.97000000000003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43.19</v>
      </c>
      <c r="AB65" s="117">
        <f>-STOA!P65</f>
        <v>0</v>
      </c>
      <c r="AC65">
        <f t="shared" si="0"/>
        <v>9.7935221180188083</v>
      </c>
      <c r="AD65">
        <f t="shared" si="1"/>
        <v>1103.1067185659367</v>
      </c>
      <c r="AE65">
        <f>'IDT-1'!F65</f>
        <v>0</v>
      </c>
      <c r="AF65" s="26"/>
      <c r="AG65">
        <f t="shared" si="2"/>
        <v>1103.1067185659367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15.203480931661122</v>
      </c>
      <c r="F66">
        <f>GT_Spot!T66</f>
        <v>0</v>
      </c>
      <c r="G66">
        <f>PPCL_NG!T66</f>
        <v>21.59</v>
      </c>
      <c r="H66">
        <f>PPCL_Spot!T66</f>
        <v>8.68</v>
      </c>
      <c r="I66">
        <f>Bawana_NG!T66</f>
        <v>63.094713471849872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566.74675975229422</v>
      </c>
      <c r="P66" s="77">
        <v>38.439999999999991</v>
      </c>
      <c r="Q66" s="77">
        <v>6.73</v>
      </c>
      <c r="R66" s="80">
        <v>19.699999999999996</v>
      </c>
      <c r="S66" s="80">
        <v>0</v>
      </c>
      <c r="T66" s="78">
        <f>SUMPRODUCT(LTA!F66:AJ66,LTA!F$101:AJ$101,LTA!F$105:AJ$105)</f>
        <v>42.07</v>
      </c>
      <c r="U66" s="78">
        <f>SUMPRODUCT(LTA!F66:AJ66,LTA!F$102:AJ$102,LTA!F$105:AJ$105)</f>
        <v>286.62000000000006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21.18</v>
      </c>
      <c r="AB66" s="117">
        <f>-STOA!P66</f>
        <v>0</v>
      </c>
      <c r="AC66">
        <f t="shared" si="0"/>
        <v>9.5924835965710891</v>
      </c>
      <c r="AD66">
        <f t="shared" si="1"/>
        <v>1080.4624705592344</v>
      </c>
      <c r="AE66">
        <f>'IDT-1'!F66</f>
        <v>0</v>
      </c>
      <c r="AF66" s="26"/>
      <c r="AG66">
        <f t="shared" si="2"/>
        <v>1080.4624705592344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15.214459131373079</v>
      </c>
      <c r="F67">
        <f>GT_Spot!T67</f>
        <v>0</v>
      </c>
      <c r="G67">
        <f>PPCL_NG!T67</f>
        <v>21.59</v>
      </c>
      <c r="H67">
        <f>PPCL_Spot!T67</f>
        <v>8.68</v>
      </c>
      <c r="I67">
        <f>Bawana_NG!T67</f>
        <v>64.432709533622102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586.11420416862438</v>
      </c>
      <c r="P67" s="77">
        <v>38.439999999999991</v>
      </c>
      <c r="Q67" s="77">
        <v>6.73</v>
      </c>
      <c r="R67" s="80">
        <v>19.7</v>
      </c>
      <c r="S67" s="80">
        <v>0</v>
      </c>
      <c r="T67" s="78">
        <f>SUMPRODUCT(LTA!F67:AJ67,LTA!F$101:AJ$101,LTA!F$105:AJ$105)</f>
        <v>37.39</v>
      </c>
      <c r="U67" s="78">
        <f>SUMPRODUCT(LTA!F67:AJ67,LTA!F$102:AJ$102,LTA!F$105:AJ$105)</f>
        <v>277.27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0.32</v>
      </c>
      <c r="AB67" s="117">
        <f>-STOA!P67</f>
        <v>0</v>
      </c>
      <c r="AC67">
        <f t="shared" si="0"/>
        <v>9.6897092689907343</v>
      </c>
      <c r="AD67">
        <f t="shared" si="1"/>
        <v>1041.1916635646287</v>
      </c>
      <c r="AE67">
        <f>'IDT-1'!F67</f>
        <v>0</v>
      </c>
      <c r="AF67" s="26"/>
      <c r="AG67">
        <f t="shared" si="2"/>
        <v>1041.1916635646287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15.214459131373079</v>
      </c>
      <c r="F68">
        <f>GT_Spot!T68</f>
        <v>0</v>
      </c>
      <c r="G68">
        <f>PPCL_NG!T68</f>
        <v>21.59</v>
      </c>
      <c r="H68">
        <f>PPCL_Spot!T68</f>
        <v>8.68</v>
      </c>
      <c r="I68">
        <f>Bawana_NG!T68</f>
        <v>64.919999999999987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659.02308267422563</v>
      </c>
      <c r="P68" s="77">
        <v>38.439999999999991</v>
      </c>
      <c r="Q68" s="77">
        <v>6.73</v>
      </c>
      <c r="R68" s="80">
        <v>19.7</v>
      </c>
      <c r="S68" s="80">
        <v>0</v>
      </c>
      <c r="T68" s="78">
        <f>SUMPRODUCT(LTA!F68:AJ68,LTA!F$101:AJ$101,LTA!F$105:AJ$105)</f>
        <v>32.56</v>
      </c>
      <c r="U68" s="78">
        <f>SUMPRODUCT(LTA!F68:AJ68,LTA!F$102:AJ$102,LTA!F$105:AJ$105)</f>
        <v>266.7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0.32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9.9781223678892683</v>
      </c>
      <c r="AD68">
        <f t="shared" ref="AD68:AD98" si="4">SUM(B68:AB68,AI68:AR68)-AC68</f>
        <v>1123.8994194377094</v>
      </c>
      <c r="AE68">
        <f>'IDT-1'!F68</f>
        <v>0</v>
      </c>
      <c r="AF68" s="26"/>
      <c r="AG68">
        <f t="shared" ref="AG68:AG98" si="5">SUM(AD68:AF68)</f>
        <v>1123.8994194377094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15.214459131373079</v>
      </c>
      <c r="F69">
        <f>GT_Spot!T69</f>
        <v>0</v>
      </c>
      <c r="G69">
        <f>PPCL_NG!T69</f>
        <v>21.59</v>
      </c>
      <c r="H69">
        <f>PPCL_Spot!T69</f>
        <v>9.2519274848926862</v>
      </c>
      <c r="I69">
        <f>Bawana_NG!T69</f>
        <v>64.919999999999987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669.90708051062552</v>
      </c>
      <c r="P69" s="77">
        <v>38.439999999999991</v>
      </c>
      <c r="Q69" s="77">
        <v>6.73</v>
      </c>
      <c r="R69" s="80">
        <v>16.669999999999998</v>
      </c>
      <c r="S69" s="80">
        <v>0</v>
      </c>
      <c r="T69" s="78">
        <f>SUMPRODUCT(LTA!F69:AJ69,LTA!F$101:AJ$101,LTA!F$105:AJ$105)</f>
        <v>27.34</v>
      </c>
      <c r="U69" s="78">
        <f>SUMPRODUCT(LTA!F69:AJ69,LTA!F$102:AJ$102,LTA!F$105:AJ$105)</f>
        <v>256.25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0.32</v>
      </c>
      <c r="AB69" s="117">
        <f>-STOA!P69</f>
        <v>0</v>
      </c>
      <c r="AC69">
        <f t="shared" si="3"/>
        <v>10.421870510716642</v>
      </c>
      <c r="AD69">
        <f t="shared" si="4"/>
        <v>1173.8815966161746</v>
      </c>
      <c r="AE69">
        <f>'IDT-1'!F69</f>
        <v>0</v>
      </c>
      <c r="AF69" s="26"/>
      <c r="AG69">
        <f t="shared" si="5"/>
        <v>1173.8815966161746</v>
      </c>
      <c r="AI69" s="75">
        <f>PXIL!J69</f>
        <v>0</v>
      </c>
      <c r="AJ69" s="75">
        <f>PXIL!P69</f>
        <v>0</v>
      </c>
      <c r="AK69" s="75">
        <f>RTM_IEX!J69</f>
        <v>57.67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15.214459131373079</v>
      </c>
      <c r="F70">
        <f>GT_Spot!T70</f>
        <v>0</v>
      </c>
      <c r="G70">
        <f>PPCL_NG!T70</f>
        <v>21.59</v>
      </c>
      <c r="H70">
        <f>PPCL_Spot!T70</f>
        <v>8.68</v>
      </c>
      <c r="I70">
        <f>Bawana_NG!T70</f>
        <v>64.76272249548073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681.32241329135547</v>
      </c>
      <c r="P70" s="77">
        <v>38.439999999999991</v>
      </c>
      <c r="Q70" s="77">
        <v>6.73</v>
      </c>
      <c r="R70" s="80">
        <v>10.179999999999998</v>
      </c>
      <c r="S70" s="80">
        <v>0</v>
      </c>
      <c r="T70" s="78">
        <f>SUMPRODUCT(LTA!F70:AJ70,LTA!F$101:AJ$101,LTA!F$105:AJ$105)</f>
        <v>21.83</v>
      </c>
      <c r="U70" s="78">
        <f>SUMPRODUCT(LTA!F70:AJ70,LTA!F$102:AJ$102,LTA!F$105:AJ$105)</f>
        <v>269.34000000000003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0.32</v>
      </c>
      <c r="AB70" s="117">
        <f>-STOA!P70</f>
        <v>0</v>
      </c>
      <c r="AC70">
        <f t="shared" si="3"/>
        <v>10.525500435280241</v>
      </c>
      <c r="AD70">
        <f t="shared" si="4"/>
        <v>1185.554094482929</v>
      </c>
      <c r="AE70">
        <f>'IDT-1'!F70</f>
        <v>0</v>
      </c>
      <c r="AF70" s="26"/>
      <c r="AG70">
        <f t="shared" si="5"/>
        <v>1185.554094482929</v>
      </c>
      <c r="AI70" s="75">
        <f>PXIL!J70</f>
        <v>0</v>
      </c>
      <c r="AJ70" s="75">
        <f>PXIL!P70</f>
        <v>0</v>
      </c>
      <c r="AK70" s="75">
        <f>RTM_IEX!J70</f>
        <v>57.67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15.214459131373079</v>
      </c>
      <c r="F71">
        <f>GT_Spot!T71</f>
        <v>0</v>
      </c>
      <c r="G71">
        <f>PPCL_NG!T71</f>
        <v>21.59</v>
      </c>
      <c r="H71">
        <f>PPCL_Spot!T71</f>
        <v>8.68</v>
      </c>
      <c r="I71">
        <f>Bawana_NG!T71</f>
        <v>64.597284002522599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705.67454767479296</v>
      </c>
      <c r="P71" s="77">
        <v>79.786932097816049</v>
      </c>
      <c r="Q71" s="77">
        <v>6.73</v>
      </c>
      <c r="R71" s="80">
        <v>3.8699999999999997</v>
      </c>
      <c r="S71" s="80">
        <v>0</v>
      </c>
      <c r="T71" s="78">
        <f>SUMPRODUCT(LTA!F71:AJ71,LTA!F$101:AJ$101,LTA!F$105:AJ$105)</f>
        <v>15.76</v>
      </c>
      <c r="U71" s="78">
        <f>SUMPRODUCT(LTA!F71:AJ71,LTA!F$102:AJ$102,LTA!F$105:AJ$105)</f>
        <v>307.60000000000008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-98</v>
      </c>
      <c r="AA71" s="117">
        <f>STOA!J71</f>
        <v>0.32</v>
      </c>
      <c r="AB71" s="117">
        <f>-STOA!P71</f>
        <v>0</v>
      </c>
      <c r="AC71">
        <f t="shared" si="3"/>
        <v>11.692500858752384</v>
      </c>
      <c r="AD71">
        <f t="shared" si="4"/>
        <v>1120.1307220477524</v>
      </c>
      <c r="AE71">
        <f>'IDT-1'!F71</f>
        <v>0</v>
      </c>
      <c r="AF71" s="26"/>
      <c r="AG71">
        <f t="shared" si="5"/>
        <v>1120.1307220477524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15.214459131373079</v>
      </c>
      <c r="F72">
        <f>GT_Spot!T72</f>
        <v>0</v>
      </c>
      <c r="G72">
        <f>PPCL_NG!T72</f>
        <v>21.59</v>
      </c>
      <c r="H72">
        <f>PPCL_Spot!T72</f>
        <v>8.68</v>
      </c>
      <c r="I72">
        <f>Bawana_NG!T72</f>
        <v>64.432709533622102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735.59602149653051</v>
      </c>
      <c r="P72" s="77">
        <v>79.786932097816049</v>
      </c>
      <c r="Q72" s="77">
        <v>22.410000000000004</v>
      </c>
      <c r="R72" s="80">
        <v>0.83272131147540973</v>
      </c>
      <c r="S72" s="80">
        <v>0</v>
      </c>
      <c r="T72" s="78">
        <f>SUMPRODUCT(LTA!F72:AJ72,LTA!F$101:AJ$101,LTA!F$105:AJ$105)</f>
        <v>10.57</v>
      </c>
      <c r="U72" s="78">
        <f>SUMPRODUCT(LTA!F72:AJ72,LTA!F$102:AJ$102,LTA!F$105:AJ$105)</f>
        <v>350.72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-146</v>
      </c>
      <c r="AA72" s="117">
        <f>STOA!J72</f>
        <v>1.71</v>
      </c>
      <c r="AB72" s="117">
        <f>-STOA!P72</f>
        <v>0</v>
      </c>
      <c r="AC72">
        <f t="shared" si="3"/>
        <v>12.92235164166371</v>
      </c>
      <c r="AD72">
        <f t="shared" si="4"/>
        <v>1162.2304919291535</v>
      </c>
      <c r="AE72">
        <f>'IDT-1'!F72</f>
        <v>0</v>
      </c>
      <c r="AF72" s="26"/>
      <c r="AG72">
        <f t="shared" si="5"/>
        <v>1162.2304919291535</v>
      </c>
      <c r="AI72" s="75">
        <f>PXIL!J72</f>
        <v>0</v>
      </c>
      <c r="AJ72" s="75">
        <f>PXIL!P72</f>
        <v>0</v>
      </c>
      <c r="AK72" s="75">
        <f>RTM_IEX!J72</f>
        <v>9.61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15.214459131373079</v>
      </c>
      <c r="F73">
        <f>GT_Spot!T73</f>
        <v>0</v>
      </c>
      <c r="G73">
        <f>PPCL_NG!T73</f>
        <v>21.59</v>
      </c>
      <c r="H73">
        <f>PPCL_Spot!T73</f>
        <v>8.68</v>
      </c>
      <c r="I73">
        <f>Bawana_NG!T73</f>
        <v>63.637321436087376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771.89406750968953</v>
      </c>
      <c r="P73" s="77">
        <v>79.786932097816049</v>
      </c>
      <c r="Q73" s="77">
        <v>22.410000000000004</v>
      </c>
      <c r="R73" s="80">
        <v>0</v>
      </c>
      <c r="S73" s="80">
        <v>0</v>
      </c>
      <c r="T73" s="78">
        <f>SUMPRODUCT(LTA!F73:AJ73,LTA!F$101:AJ$101,LTA!F$105:AJ$105)</f>
        <v>6.15</v>
      </c>
      <c r="U73" s="78">
        <f>SUMPRODUCT(LTA!F73:AJ73,LTA!F$102:AJ$102,LTA!F$105:AJ$105)</f>
        <v>347.45000000000005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-168</v>
      </c>
      <c r="AA73" s="117">
        <f>STOA!J73</f>
        <v>1.71</v>
      </c>
      <c r="AB73" s="117">
        <f>-STOA!P73</f>
        <v>0</v>
      </c>
      <c r="AC73">
        <f t="shared" si="3"/>
        <v>13.270525889268516</v>
      </c>
      <c r="AD73">
        <f t="shared" si="4"/>
        <v>1157.2522542856975</v>
      </c>
      <c r="AE73">
        <f>'IDT-1'!F73</f>
        <v>0</v>
      </c>
      <c r="AF73" s="26"/>
      <c r="AG73">
        <f t="shared" si="5"/>
        <v>1157.2522542856975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15.214459131373079</v>
      </c>
      <c r="F74">
        <f>GT_Spot!T74</f>
        <v>0</v>
      </c>
      <c r="G74">
        <f>PPCL_NG!T74</f>
        <v>21.59</v>
      </c>
      <c r="H74">
        <f>PPCL_Spot!T74</f>
        <v>8.68</v>
      </c>
      <c r="I74">
        <f>Bawana_NG!T74</f>
        <v>64.432709533622102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771.89406750968953</v>
      </c>
      <c r="P74" s="77">
        <v>79.786932097816049</v>
      </c>
      <c r="Q74" s="77">
        <v>22.410000000000004</v>
      </c>
      <c r="R74" s="80">
        <v>0</v>
      </c>
      <c r="S74" s="80">
        <v>0</v>
      </c>
      <c r="T74" s="78">
        <f>SUMPRODUCT(LTA!F74:AJ74,LTA!F$101:AJ$101,LTA!F$105:AJ$105)</f>
        <v>2.6599999999999997</v>
      </c>
      <c r="U74" s="78">
        <f>SUMPRODUCT(LTA!F74:AJ74,LTA!F$102:AJ$102,LTA!F$105:AJ$105)</f>
        <v>346.23000000000008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-72</v>
      </c>
      <c r="AA74" s="117">
        <f>STOA!J74</f>
        <v>1.71</v>
      </c>
      <c r="AB74" s="117">
        <f>-STOA!P74</f>
        <v>0</v>
      </c>
      <c r="AC74">
        <f t="shared" si="3"/>
        <v>12.383777062396069</v>
      </c>
      <c r="AD74">
        <f t="shared" si="4"/>
        <v>1250.2243912101046</v>
      </c>
      <c r="AE74">
        <f>'IDT-1'!F74</f>
        <v>-69.195999999999998</v>
      </c>
      <c r="AF74" s="26"/>
      <c r="AG74">
        <f t="shared" si="5"/>
        <v>1181.0283912101047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15.214459131373079</v>
      </c>
      <c r="F75">
        <f>GT_Spot!T75</f>
        <v>0</v>
      </c>
      <c r="G75">
        <f>PPCL_NG!T75</f>
        <v>21.59</v>
      </c>
      <c r="H75">
        <f>PPCL_Spot!T75</f>
        <v>9.2519274848926862</v>
      </c>
      <c r="I75">
        <f>Bawana_NG!T75</f>
        <v>62.78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773.02723545728952</v>
      </c>
      <c r="P75" s="77">
        <v>79.786932097816049</v>
      </c>
      <c r="Q75" s="77">
        <v>22.410000000000004</v>
      </c>
      <c r="R75" s="80">
        <v>0</v>
      </c>
      <c r="S75" s="80">
        <v>0</v>
      </c>
      <c r="T75" s="78">
        <f>SUMPRODUCT(LTA!F75:AJ75,LTA!F$101:AJ$101,LTA!F$105:AJ$105)</f>
        <v>0.46</v>
      </c>
      <c r="U75" s="78">
        <f>SUMPRODUCT(LTA!F75:AJ75,LTA!F$102:AJ$102,LTA!F$105:AJ$105)</f>
        <v>343.91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-129</v>
      </c>
      <c r="AA75" s="117">
        <f>STOA!J75</f>
        <v>1.71</v>
      </c>
      <c r="AB75" s="117">
        <f>-STOA!P75</f>
        <v>0</v>
      </c>
      <c r="AC75">
        <f t="shared" si="3"/>
        <v>12.939296602293219</v>
      </c>
      <c r="AD75">
        <f t="shared" si="4"/>
        <v>1178.2012575690781</v>
      </c>
      <c r="AE75">
        <f>'IDT-1'!F75</f>
        <v>0</v>
      </c>
      <c r="AF75" s="26"/>
      <c r="AG75">
        <f t="shared" si="5"/>
        <v>1178.2012575690781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15.214459131373079</v>
      </c>
      <c r="F76">
        <f>GT_Spot!T76</f>
        <v>0</v>
      </c>
      <c r="G76">
        <f>PPCL_NG!T76</f>
        <v>21.59</v>
      </c>
      <c r="H76">
        <f>PPCL_Spot!T76</f>
        <v>8.68</v>
      </c>
      <c r="I76">
        <f>Bawana_NG!T76</f>
        <v>62.429999999999986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766.29086988888957</v>
      </c>
      <c r="P76" s="77">
        <v>79.786932097816049</v>
      </c>
      <c r="Q76" s="77">
        <v>22.410000000000004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343.91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-113</v>
      </c>
      <c r="AA76" s="117">
        <f>STOA!J76</f>
        <v>1.71</v>
      </c>
      <c r="AB76" s="117">
        <f>-STOA!P76</f>
        <v>0</v>
      </c>
      <c r="AC76">
        <f t="shared" si="3"/>
        <v>12.637024307847163</v>
      </c>
      <c r="AD76">
        <f t="shared" si="4"/>
        <v>1196.3852368102314</v>
      </c>
      <c r="AE76">
        <f>'IDT-1'!F76</f>
        <v>0</v>
      </c>
      <c r="AF76" s="26"/>
      <c r="AG76">
        <f t="shared" si="5"/>
        <v>1196.3852368102314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15.214459131373079</v>
      </c>
      <c r="F77">
        <f>GT_Spot!T77</f>
        <v>0</v>
      </c>
      <c r="G77">
        <f>PPCL_NG!T77</f>
        <v>21.59</v>
      </c>
      <c r="H77">
        <f>PPCL_Spot!T77</f>
        <v>8.68</v>
      </c>
      <c r="I77">
        <f>Bawana_NG!T77</f>
        <v>62.422764042484545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800.95392307608972</v>
      </c>
      <c r="P77" s="77">
        <v>79.786932097816049</v>
      </c>
      <c r="Q77" s="77">
        <v>22.410000000000004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343.91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-114</v>
      </c>
      <c r="AA77" s="117">
        <f>STOA!J77</f>
        <v>1.71</v>
      </c>
      <c r="AB77" s="117">
        <f>-STOA!P77</f>
        <v>0</v>
      </c>
      <c r="AC77">
        <f t="shared" si="3"/>
        <v>12.950873626990585</v>
      </c>
      <c r="AD77">
        <f t="shared" si="4"/>
        <v>1229.7272047207728</v>
      </c>
      <c r="AE77">
        <f>'IDT-1'!F77</f>
        <v>0</v>
      </c>
      <c r="AF77" s="26"/>
      <c r="AG77">
        <f t="shared" si="5"/>
        <v>1229.7272047207728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15.214459131373079</v>
      </c>
      <c r="F78">
        <f>GT_Spot!T78</f>
        <v>0</v>
      </c>
      <c r="G78">
        <f>PPCL_NG!T78</f>
        <v>21.59</v>
      </c>
      <c r="H78">
        <f>PPCL_Spot!T78</f>
        <v>8.68</v>
      </c>
      <c r="I78">
        <f>Bawana_NG!T78</f>
        <v>62.222764930115403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796.79248634208966</v>
      </c>
      <c r="P78" s="77">
        <v>79.786932097816049</v>
      </c>
      <c r="Q78" s="77">
        <v>22.410000000000004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343.90000000000003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-115</v>
      </c>
      <c r="AA78" s="117">
        <f>STOA!J78</f>
        <v>1.71</v>
      </c>
      <c r="AB78" s="117">
        <f>-STOA!P78</f>
        <v>0</v>
      </c>
      <c r="AC78">
        <f t="shared" si="3"/>
        <v>12.92128311906473</v>
      </c>
      <c r="AD78">
        <f t="shared" si="4"/>
        <v>1224.3853593823294</v>
      </c>
      <c r="AE78">
        <f>'IDT-1'!F78</f>
        <v>0</v>
      </c>
      <c r="AF78" s="26"/>
      <c r="AG78">
        <f t="shared" si="5"/>
        <v>1224.3853593823294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15.214459131373079</v>
      </c>
      <c r="F79">
        <f>GT_Spot!T79</f>
        <v>0</v>
      </c>
      <c r="G79">
        <f>PPCL_NG!T79</f>
        <v>21.59</v>
      </c>
      <c r="H79">
        <f>PPCL_Spot!T79</f>
        <v>8.68</v>
      </c>
      <c r="I79">
        <f>Bawana_NG!T79</f>
        <v>61.17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768.19753006799715</v>
      </c>
      <c r="P79" s="77">
        <v>79.786932097816049</v>
      </c>
      <c r="Q79" s="77">
        <v>22.410000000000004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343.86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-104</v>
      </c>
      <c r="AA79" s="117">
        <f>STOA!J79</f>
        <v>1.71</v>
      </c>
      <c r="AB79" s="117">
        <f>-STOA!P79</f>
        <v>0</v>
      </c>
      <c r="AC79">
        <f t="shared" si="3"/>
        <v>13.317012609110154</v>
      </c>
      <c r="AD79">
        <f t="shared" si="4"/>
        <v>1120.3019086880761</v>
      </c>
      <c r="AE79">
        <f>'IDT-1'!F79</f>
        <v>0</v>
      </c>
      <c r="AF79" s="26"/>
      <c r="AG79">
        <f t="shared" si="5"/>
        <v>1120.3019086880761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-85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15.214459131373079</v>
      </c>
      <c r="F80">
        <f>GT_Spot!T80</f>
        <v>0</v>
      </c>
      <c r="G80">
        <f>PPCL_NG!T80</f>
        <v>22.169999999999998</v>
      </c>
      <c r="H80">
        <f>PPCL_Spot!T80</f>
        <v>8.68</v>
      </c>
      <c r="I80">
        <f>Bawana_NG!T80</f>
        <v>61.247447172091853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753.50338640865345</v>
      </c>
      <c r="P80" s="77">
        <v>79.786932097816049</v>
      </c>
      <c r="Q80" s="77">
        <v>22.410000000000004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343.86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-79</v>
      </c>
      <c r="AA80" s="117">
        <f>STOA!J80</f>
        <v>1.71</v>
      </c>
      <c r="AB80" s="117">
        <f>-STOA!P80</f>
        <v>0</v>
      </c>
      <c r="AC80">
        <f t="shared" si="3"/>
        <v>12.483239478246714</v>
      </c>
      <c r="AD80">
        <f t="shared" si="4"/>
        <v>1187.0989853316876</v>
      </c>
      <c r="AE80">
        <f>'IDT-1'!F80</f>
        <v>-22</v>
      </c>
      <c r="AF80" s="26"/>
      <c r="AG80">
        <f t="shared" si="5"/>
        <v>1165.0989853316876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15.214459131373079</v>
      </c>
      <c r="F81">
        <f>GT_Spot!T81</f>
        <v>0</v>
      </c>
      <c r="G81">
        <f>PPCL_NG!T81</f>
        <v>22.169999999999998</v>
      </c>
      <c r="H81">
        <f>PPCL_Spot!T81</f>
        <v>9.2519274848926862</v>
      </c>
      <c r="I81">
        <f>Bawana_NG!T81</f>
        <v>61.17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734.11708128345333</v>
      </c>
      <c r="P81" s="77">
        <v>79.786932097816049</v>
      </c>
      <c r="Q81" s="77">
        <v>22.410000000000004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349.28000000000003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-56</v>
      </c>
      <c r="AA81" s="117">
        <f>STOA!J81</f>
        <v>1.71</v>
      </c>
      <c r="AB81" s="117">
        <f>-STOA!P81</f>
        <v>0</v>
      </c>
      <c r="AC81">
        <f t="shared" si="3"/>
        <v>11.894146661221248</v>
      </c>
      <c r="AD81">
        <f t="shared" si="4"/>
        <v>1227.2162533363139</v>
      </c>
      <c r="AE81">
        <f>'IDT-1'!F81</f>
        <v>-48</v>
      </c>
      <c r="AF81" s="26"/>
      <c r="AG81">
        <f t="shared" si="5"/>
        <v>1179.2162533363139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15.214459131373079</v>
      </c>
      <c r="F82">
        <f>GT_Spot!T82</f>
        <v>0</v>
      </c>
      <c r="G82">
        <f>PPCL_NG!T82</f>
        <v>22.169999999999998</v>
      </c>
      <c r="H82">
        <f>PPCL_Spot!T82</f>
        <v>8.68</v>
      </c>
      <c r="I82">
        <f>Bawana_NG!T82</f>
        <v>61.17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727.21991232425341</v>
      </c>
      <c r="P82" s="77">
        <v>79.786932097816049</v>
      </c>
      <c r="Q82" s="77">
        <v>22.410000000000004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349.69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-76</v>
      </c>
      <c r="AA82" s="117">
        <f>STOA!J82</f>
        <v>1.71</v>
      </c>
      <c r="AB82" s="117">
        <f>-STOA!P82</f>
        <v>0</v>
      </c>
      <c r="AC82">
        <f t="shared" si="3"/>
        <v>12.009589162957139</v>
      </c>
      <c r="AD82">
        <f t="shared" si="4"/>
        <v>1200.0417143904854</v>
      </c>
      <c r="AE82">
        <f>'IDT-1'!F82</f>
        <v>-45</v>
      </c>
      <c r="AF82" s="26"/>
      <c r="AG82">
        <f t="shared" si="5"/>
        <v>1155.0417143904854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15.20882584712372</v>
      </c>
      <c r="F83">
        <f>GT_Spot!T83</f>
        <v>0</v>
      </c>
      <c r="G83">
        <f>PPCL_NG!T83</f>
        <v>22.169999999999998</v>
      </c>
      <c r="H83">
        <f>PPCL_Spot!T83</f>
        <v>8.68</v>
      </c>
      <c r="I83">
        <f>Bawana_NG!T83</f>
        <v>61.17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746.99329941265319</v>
      </c>
      <c r="P83" s="77">
        <v>79.786932097816049</v>
      </c>
      <c r="Q83" s="77">
        <v>22.410000000000004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349.61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-105</v>
      </c>
      <c r="AA83" s="117">
        <f>STOA!J83</f>
        <v>1.71</v>
      </c>
      <c r="AB83" s="117">
        <f>-STOA!P83</f>
        <v>0</v>
      </c>
      <c r="AC83">
        <f t="shared" si="3"/>
        <v>12.778579094577328</v>
      </c>
      <c r="AD83">
        <f t="shared" si="4"/>
        <v>1228.4004782630159</v>
      </c>
      <c r="AE83">
        <f>'IDT-1'!F83</f>
        <v>-45</v>
      </c>
      <c r="AF83" s="26"/>
      <c r="AG83">
        <f t="shared" si="5"/>
        <v>1183.4004782630159</v>
      </c>
      <c r="AI83" s="75">
        <f>PXIL!J83</f>
        <v>0</v>
      </c>
      <c r="AJ83" s="75">
        <f>PXIL!P83</f>
        <v>0</v>
      </c>
      <c r="AK83" s="75">
        <f>RTM_IEX!J83</f>
        <v>38.44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15.20882584712372</v>
      </c>
      <c r="F84">
        <f>GT_Spot!T84</f>
        <v>0</v>
      </c>
      <c r="G84">
        <f>PPCL_NG!T84</f>
        <v>22.169999999999998</v>
      </c>
      <c r="H84">
        <f>PPCL_Spot!T84</f>
        <v>8.68</v>
      </c>
      <c r="I84">
        <f>Bawana_NG!T84</f>
        <v>61.17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734.65999952105335</v>
      </c>
      <c r="P84" s="77">
        <v>79.786932097816049</v>
      </c>
      <c r="Q84" s="77">
        <v>22.410000000000004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349.33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-135.99</v>
      </c>
      <c r="AA84" s="117">
        <f>STOA!J84</f>
        <v>1.71</v>
      </c>
      <c r="AB84" s="117">
        <f>-STOA!P84</f>
        <v>0</v>
      </c>
      <c r="AC84">
        <f t="shared" si="3"/>
        <v>12.942715227444081</v>
      </c>
      <c r="AD84">
        <f t="shared" si="4"/>
        <v>1184.633042238549</v>
      </c>
      <c r="AE84">
        <f>'IDT-1'!F84</f>
        <v>-38</v>
      </c>
      <c r="AF84" s="26"/>
      <c r="AG84">
        <f t="shared" si="5"/>
        <v>1146.633042238549</v>
      </c>
      <c r="AI84" s="75">
        <f>PXIL!J84</f>
        <v>0</v>
      </c>
      <c r="AJ84" s="75">
        <f>PXIL!P84</f>
        <v>0</v>
      </c>
      <c r="AK84" s="75">
        <f>RTM_IEX!J84</f>
        <v>38.44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15.20882584712372</v>
      </c>
      <c r="F85">
        <f>GT_Spot!T85</f>
        <v>0</v>
      </c>
      <c r="G85">
        <f>PPCL_NG!T85</f>
        <v>22.169999999999998</v>
      </c>
      <c r="H85">
        <f>PPCL_Spot!T85</f>
        <v>8.68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738.56074583245322</v>
      </c>
      <c r="P85" s="77">
        <v>79.786932097816049</v>
      </c>
      <c r="Q85" s="77">
        <v>22.410000000000004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349.33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-127</v>
      </c>
      <c r="AA85" s="117">
        <f>STOA!J85</f>
        <v>1.71</v>
      </c>
      <c r="AB85" s="117">
        <f>-STOA!P85</f>
        <v>0</v>
      </c>
      <c r="AC85">
        <f t="shared" si="3"/>
        <v>12.763995428559863</v>
      </c>
      <c r="AD85">
        <f t="shared" si="4"/>
        <v>1182.562508348833</v>
      </c>
      <c r="AE85">
        <f>'IDT-1'!F85</f>
        <v>-21.911999999999999</v>
      </c>
      <c r="AF85" s="26"/>
      <c r="AG85">
        <f t="shared" si="5"/>
        <v>1160.650508348833</v>
      </c>
      <c r="AI85" s="75">
        <f>PXIL!J85</f>
        <v>0</v>
      </c>
      <c r="AJ85" s="75">
        <f>PXIL!P85</f>
        <v>0</v>
      </c>
      <c r="AK85" s="75">
        <f>RTM_IEX!J85</f>
        <v>19.22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15.20882584712372</v>
      </c>
      <c r="F86">
        <f>GT_Spot!T86</f>
        <v>0</v>
      </c>
      <c r="G86">
        <f>PPCL_NG!T86</f>
        <v>22.169999999999998</v>
      </c>
      <c r="H86">
        <f>PPCL_Spot!T86</f>
        <v>8.68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662.69972627096377</v>
      </c>
      <c r="P86" s="77">
        <v>38.439999999999991</v>
      </c>
      <c r="Q86" s="77">
        <v>6.73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300.14999999999998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1.71</v>
      </c>
      <c r="AB86" s="117">
        <f>-STOA!P86</f>
        <v>0</v>
      </c>
      <c r="AC86">
        <f t="shared" si="3"/>
        <v>10.03427525863917</v>
      </c>
      <c r="AD86">
        <f t="shared" si="4"/>
        <v>1130.2242768594483</v>
      </c>
      <c r="AE86">
        <f>'IDT-1'!F86</f>
        <v>0</v>
      </c>
      <c r="AF86" s="26"/>
      <c r="AG86">
        <f t="shared" si="5"/>
        <v>1130.2242768594483</v>
      </c>
      <c r="AI86" s="75">
        <f>PXIL!J86</f>
        <v>0</v>
      </c>
      <c r="AJ86" s="75">
        <f>PXIL!P86</f>
        <v>0</v>
      </c>
      <c r="AK86" s="75">
        <f>RTM_IEX!J86</f>
        <v>19.22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15.20882584712372</v>
      </c>
      <c r="F87">
        <f>GT_Spot!T87</f>
        <v>0</v>
      </c>
      <c r="G87">
        <f>PPCL_NG!T87</f>
        <v>22.169999999999998</v>
      </c>
      <c r="H87">
        <f>PPCL_Spot!T87</f>
        <v>9.2519274848926862</v>
      </c>
      <c r="I87">
        <f>Bawana_NG!T87</f>
        <v>65.25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658.2033977626337</v>
      </c>
      <c r="P87" s="77">
        <v>38.439999999999991</v>
      </c>
      <c r="Q87" s="77">
        <v>6.73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271.02999999999997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-17</v>
      </c>
      <c r="AA87" s="117">
        <f>STOA!J87</f>
        <v>1.71</v>
      </c>
      <c r="AB87" s="117">
        <f>-STOA!P87</f>
        <v>0</v>
      </c>
      <c r="AC87">
        <f t="shared" si="3"/>
        <v>9.9367406975102419</v>
      </c>
      <c r="AD87">
        <f t="shared" si="4"/>
        <v>1085.0874103971398</v>
      </c>
      <c r="AE87">
        <f>'IDT-1'!F87</f>
        <v>-16.722000000000001</v>
      </c>
      <c r="AF87" s="26"/>
      <c r="AG87">
        <f t="shared" si="5"/>
        <v>1068.3654103971398</v>
      </c>
      <c r="AI87" s="75">
        <f>PXIL!J87</f>
        <v>0</v>
      </c>
      <c r="AJ87" s="75">
        <f>PXIL!P87</f>
        <v>0</v>
      </c>
      <c r="AK87" s="75">
        <f>RTM_IEX!J87</f>
        <v>24.03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15.20882584712372</v>
      </c>
      <c r="F88">
        <f>GT_Spot!T88</f>
        <v>0</v>
      </c>
      <c r="G88">
        <f>PPCL_NG!T88</f>
        <v>22.169999999999998</v>
      </c>
      <c r="H88">
        <f>PPCL_Spot!T88</f>
        <v>8.68</v>
      </c>
      <c r="I88">
        <f>Bawana_NG!T88</f>
        <v>65.25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651.77501737312889</v>
      </c>
      <c r="P88" s="77">
        <v>38.439999999999991</v>
      </c>
      <c r="Q88" s="77">
        <v>6.73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269.47000000000003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-24</v>
      </c>
      <c r="AA88" s="117">
        <f>STOA!J88</f>
        <v>1.71</v>
      </c>
      <c r="AB88" s="117">
        <f>-STOA!P88</f>
        <v>0</v>
      </c>
      <c r="AC88">
        <f t="shared" si="3"/>
        <v>10.135020880870911</v>
      </c>
      <c r="AD88">
        <f t="shared" si="4"/>
        <v>1093.3588223393817</v>
      </c>
      <c r="AE88">
        <f>'IDT-1'!F88</f>
        <v>-10.379</v>
      </c>
      <c r="AF88" s="26"/>
      <c r="AG88">
        <f t="shared" si="5"/>
        <v>1082.9798223393818</v>
      </c>
      <c r="AI88" s="75">
        <f>PXIL!J88</f>
        <v>0</v>
      </c>
      <c r="AJ88" s="75">
        <f>PXIL!P88</f>
        <v>0</v>
      </c>
      <c r="AK88" s="75">
        <f>RTM_IEX!J88</f>
        <v>48.06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15.20882584712372</v>
      </c>
      <c r="F89">
        <f>GT_Spot!T89</f>
        <v>0</v>
      </c>
      <c r="G89">
        <f>PPCL_NG!T89</f>
        <v>22.169999999999998</v>
      </c>
      <c r="H89">
        <f>PPCL_Spot!T89</f>
        <v>8.68</v>
      </c>
      <c r="I89">
        <f>Bawana_NG!T89</f>
        <v>65.25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648.67164989319872</v>
      </c>
      <c r="P89" s="77">
        <v>38.439999999999991</v>
      </c>
      <c r="Q89" s="77">
        <v>6.73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269.32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-36</v>
      </c>
      <c r="AA89" s="117">
        <f>STOA!J89</f>
        <v>1.71</v>
      </c>
      <c r="AB89" s="117">
        <f>-STOA!P89</f>
        <v>0</v>
      </c>
      <c r="AC89">
        <f t="shared" si="3"/>
        <v>9.8745687773138702</v>
      </c>
      <c r="AD89">
        <f t="shared" si="4"/>
        <v>1039.9159069630084</v>
      </c>
      <c r="AE89">
        <f>'IDT-1'!F89</f>
        <v>0</v>
      </c>
      <c r="AF89" s="26"/>
      <c r="AG89">
        <f t="shared" si="5"/>
        <v>1039.9159069630084</v>
      </c>
      <c r="AI89" s="75">
        <f>PXIL!J89</f>
        <v>0</v>
      </c>
      <c r="AJ89" s="75">
        <f>PXIL!P89</f>
        <v>0</v>
      </c>
      <c r="AK89" s="75">
        <f>RTM_IEX!J89</f>
        <v>9.61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15.20882584712372</v>
      </c>
      <c r="F90">
        <f>GT_Spot!T90</f>
        <v>0</v>
      </c>
      <c r="G90">
        <f>PPCL_NG!T90</f>
        <v>22.169999999999998</v>
      </c>
      <c r="H90">
        <f>PPCL_Spot!T90</f>
        <v>8.68</v>
      </c>
      <c r="I90">
        <f>Bawana_NG!T90</f>
        <v>65.25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638.11560026319876</v>
      </c>
      <c r="P90" s="77">
        <v>38.439999999999991</v>
      </c>
      <c r="Q90" s="77">
        <v>6.73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225.60999999999999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-23</v>
      </c>
      <c r="AA90" s="117">
        <f>STOA!J90</f>
        <v>1.71</v>
      </c>
      <c r="AB90" s="117">
        <f>-STOA!P90</f>
        <v>0</v>
      </c>
      <c r="AC90">
        <f t="shared" si="3"/>
        <v>9.5353158827813296</v>
      </c>
      <c r="AD90">
        <f t="shared" si="4"/>
        <v>1027.8191102275412</v>
      </c>
      <c r="AE90">
        <f>'IDT-1'!F90</f>
        <v>0</v>
      </c>
      <c r="AF90" s="26"/>
      <c r="AG90">
        <f t="shared" si="5"/>
        <v>1027.8191102275412</v>
      </c>
      <c r="AI90" s="75">
        <f>PXIL!J90</f>
        <v>0</v>
      </c>
      <c r="AJ90" s="75">
        <f>PXIL!P90</f>
        <v>0</v>
      </c>
      <c r="AK90" s="75">
        <f>RTM_IEX!J90</f>
        <v>38.44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15.20882584712372</v>
      </c>
      <c r="F91">
        <f>GT_Spot!T91</f>
        <v>0</v>
      </c>
      <c r="G91">
        <f>PPCL_NG!T91</f>
        <v>21.59</v>
      </c>
      <c r="H91">
        <f>PPCL_Spot!T91</f>
        <v>8.68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612.65375675439861</v>
      </c>
      <c r="P91" s="77">
        <v>38.439999999999991</v>
      </c>
      <c r="Q91" s="77">
        <v>6.73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225.35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-16</v>
      </c>
      <c r="AA91" s="117">
        <f>STOA!J91</f>
        <v>1.6700000000000002</v>
      </c>
      <c r="AB91" s="117">
        <f>-STOA!P91</f>
        <v>0</v>
      </c>
      <c r="AC91">
        <f t="shared" si="3"/>
        <v>8.9876567672485219</v>
      </c>
      <c r="AD91">
        <f t="shared" si="4"/>
        <v>980.19492583427382</v>
      </c>
      <c r="AE91">
        <f>'IDT-1'!F91</f>
        <v>0</v>
      </c>
      <c r="AF91" s="26"/>
      <c r="AG91">
        <f t="shared" si="5"/>
        <v>980.19492583427382</v>
      </c>
      <c r="AI91" s="75">
        <f>PXIL!J91</f>
        <v>0</v>
      </c>
      <c r="AJ91" s="75">
        <f>PXIL!P91</f>
        <v>0</v>
      </c>
      <c r="AK91" s="75">
        <f>RTM_IEX!J91</f>
        <v>9.61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15.20882584712372</v>
      </c>
      <c r="F92">
        <f>GT_Spot!T92</f>
        <v>0</v>
      </c>
      <c r="G92">
        <f>PPCL_NG!T92</f>
        <v>21.59</v>
      </c>
      <c r="H92">
        <f>PPCL_Spot!T92</f>
        <v>8.68</v>
      </c>
      <c r="I92">
        <f>Bawana_NG!T92</f>
        <v>65.262800361333163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586.7871919043987</v>
      </c>
      <c r="P92" s="77">
        <v>38.439999999999991</v>
      </c>
      <c r="Q92" s="77">
        <v>6.73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225.16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-39</v>
      </c>
      <c r="AA92" s="117">
        <f>STOA!J92</f>
        <v>1.6700000000000002</v>
      </c>
      <c r="AB92" s="117">
        <f>-STOA!P92</f>
        <v>0</v>
      </c>
      <c r="AC92">
        <f t="shared" si="3"/>
        <v>9.1318925727587477</v>
      </c>
      <c r="AD92">
        <f t="shared" si="4"/>
        <v>950.23692554009676</v>
      </c>
      <c r="AE92">
        <f>'IDT-1'!F92</f>
        <v>0</v>
      </c>
      <c r="AF92" s="26"/>
      <c r="AG92">
        <f t="shared" si="5"/>
        <v>950.23692554009676</v>
      </c>
      <c r="AI92" s="75">
        <f>PXIL!J92</f>
        <v>0</v>
      </c>
      <c r="AJ92" s="75">
        <f>PXIL!P92</f>
        <v>0</v>
      </c>
      <c r="AK92" s="75">
        <f>RTM_IEX!J92</f>
        <v>28.84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15.20882584712372</v>
      </c>
      <c r="F93">
        <f>GT_Spot!T93</f>
        <v>0</v>
      </c>
      <c r="G93">
        <f>PPCL_NG!T93</f>
        <v>21.59</v>
      </c>
      <c r="H93">
        <f>PPCL_Spot!T93</f>
        <v>8.68</v>
      </c>
      <c r="I93">
        <f>Bawana_NG!T93</f>
        <v>65.877248465104614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567.82795538849882</v>
      </c>
      <c r="P93" s="77">
        <v>38.439999999999991</v>
      </c>
      <c r="Q93" s="77">
        <v>6.73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224.96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1.6700000000000002</v>
      </c>
      <c r="AB93" s="117">
        <f>-STOA!P93</f>
        <v>0</v>
      </c>
      <c r="AC93">
        <f t="shared" si="3"/>
        <v>8.3686594613663985</v>
      </c>
      <c r="AD93">
        <f t="shared" si="4"/>
        <v>942.61537023936069</v>
      </c>
      <c r="AE93">
        <f>'IDT-1'!F93</f>
        <v>0</v>
      </c>
      <c r="AF93" s="26"/>
      <c r="AG93">
        <f t="shared" si="5"/>
        <v>942.61537023936069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15.203480931661122</v>
      </c>
      <c r="F94">
        <f>GT_Spot!T94</f>
        <v>0</v>
      </c>
      <c r="G94">
        <f>PPCL_NG!T94</f>
        <v>21.59</v>
      </c>
      <c r="H94">
        <f>PPCL_Spot!T94</f>
        <v>9.2519274848926862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526.11383475320258</v>
      </c>
      <c r="P94" s="77">
        <v>38.439999999999991</v>
      </c>
      <c r="Q94" s="77">
        <v>6.73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224.78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1.6700000000000002</v>
      </c>
      <c r="AB94" s="117">
        <f>-STOA!P94</f>
        <v>0</v>
      </c>
      <c r="AC94">
        <f t="shared" si="3"/>
        <v>7.865257339893855</v>
      </c>
      <c r="AD94">
        <f t="shared" si="4"/>
        <v>885.91398582986233</v>
      </c>
      <c r="AE94">
        <f>'IDT-1'!F94</f>
        <v>0</v>
      </c>
      <c r="AF94" s="26"/>
      <c r="AG94">
        <f t="shared" si="5"/>
        <v>885.91398582986233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15.203480931661122</v>
      </c>
      <c r="F95">
        <f>GT_Spot!T95</f>
        <v>0</v>
      </c>
      <c r="G95">
        <f>PPCL_NG!T95</f>
        <v>21.59</v>
      </c>
      <c r="H95">
        <f>PPCL_Spot!T95</f>
        <v>8.68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513.87749842240248</v>
      </c>
      <c r="P95" s="77">
        <v>38.439999999999991</v>
      </c>
      <c r="Q95" s="77">
        <v>6.73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224.42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1.6700000000000002</v>
      </c>
      <c r="AB95" s="117">
        <f>-STOA!P95</f>
        <v>0</v>
      </c>
      <c r="AC95">
        <f t="shared" si="3"/>
        <v>8.193282994425525</v>
      </c>
      <c r="AD95">
        <f t="shared" si="4"/>
        <v>822.41769635963794</v>
      </c>
      <c r="AE95">
        <f>'IDT-1'!F95</f>
        <v>0</v>
      </c>
      <c r="AF95" s="26"/>
      <c r="AG95">
        <f t="shared" si="5"/>
        <v>822.41769635963794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15.203480931661122</v>
      </c>
      <c r="F96">
        <f>GT_Spot!T96</f>
        <v>0</v>
      </c>
      <c r="G96">
        <f>PPCL_NG!T96</f>
        <v>21.59</v>
      </c>
      <c r="H96">
        <f>PPCL_Spot!T96</f>
        <v>8.68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505.67463705431396</v>
      </c>
      <c r="P96" s="77">
        <v>38.439999999999991</v>
      </c>
      <c r="Q96" s="77">
        <v>6.73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224.26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1.6700000000000002</v>
      </c>
      <c r="AB96" s="117">
        <f>-STOA!P96</f>
        <v>0</v>
      </c>
      <c r="AC96">
        <f t="shared" si="3"/>
        <v>7.8977366263314632</v>
      </c>
      <c r="AD96">
        <f t="shared" si="4"/>
        <v>839.35038135964351</v>
      </c>
      <c r="AE96">
        <f>'IDT-1'!F96</f>
        <v>0</v>
      </c>
      <c r="AF96" s="26"/>
      <c r="AG96">
        <f t="shared" si="5"/>
        <v>839.35038135964351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15.203480931661122</v>
      </c>
      <c r="F97">
        <f>GT_Spot!T97</f>
        <v>0</v>
      </c>
      <c r="G97">
        <f>PPCL_NG!T97</f>
        <v>21.59</v>
      </c>
      <c r="H97">
        <f>PPCL_Spot!T97</f>
        <v>8.68</v>
      </c>
      <c r="I97">
        <f>Bawana_NG!T97</f>
        <v>49.94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500.69457257949392</v>
      </c>
      <c r="P97" s="77">
        <v>38.44</v>
      </c>
      <c r="Q97" s="77">
        <v>6.73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224.07999999999998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1.6700000000000002</v>
      </c>
      <c r="AB97" s="117">
        <f>-STOA!P97</f>
        <v>0</v>
      </c>
      <c r="AC97">
        <f t="shared" si="3"/>
        <v>8.1625345222298833</v>
      </c>
      <c r="AD97">
        <f t="shared" si="4"/>
        <v>798.86551898892515</v>
      </c>
      <c r="AE97">
        <f>'IDT-1'!F97</f>
        <v>0</v>
      </c>
      <c r="AF97" s="26"/>
      <c r="AG97">
        <f t="shared" si="5"/>
        <v>798.86551898892515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15.203480931661122</v>
      </c>
      <c r="F98">
        <f>GT_Spot!T98</f>
        <v>0</v>
      </c>
      <c r="G98">
        <f>PPCL_NG!T98</f>
        <v>21.59</v>
      </c>
      <c r="H98">
        <f>PPCL_Spot!T98</f>
        <v>8.68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500.59200110419391</v>
      </c>
      <c r="P98" s="77">
        <v>38.44</v>
      </c>
      <c r="Q98" s="77">
        <v>6.73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223.97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</v>
      </c>
      <c r="AA98" s="117">
        <f>STOA!J98</f>
        <v>1.6700000000000002</v>
      </c>
      <c r="AB98" s="117">
        <f>-STOA!P98</f>
        <v>0</v>
      </c>
      <c r="AC98">
        <f t="shared" si="3"/>
        <v>8.4630482290018847</v>
      </c>
      <c r="AD98">
        <f t="shared" si="4"/>
        <v>764.41243380685319</v>
      </c>
      <c r="AE98">
        <f>'IDT-1'!F98</f>
        <v>0</v>
      </c>
      <c r="AF98" s="26"/>
      <c r="AG98">
        <f t="shared" si="5"/>
        <v>764.41243380685319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-90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0.36500094774632597</v>
      </c>
      <c r="F99">
        <f t="shared" si="6"/>
        <v>0</v>
      </c>
      <c r="G99">
        <f t="shared" si="6"/>
        <v>0.51746343196073052</v>
      </c>
      <c r="H99">
        <f t="shared" si="6"/>
        <v>0.21995682845107636</v>
      </c>
      <c r="I99">
        <f t="shared" si="6"/>
        <v>1.3997488141175354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15.516068305002422</v>
      </c>
      <c r="P99" s="77">
        <f t="shared" si="6"/>
        <v>1.3563517004076213</v>
      </c>
      <c r="Q99" s="77">
        <f t="shared" si="6"/>
        <v>0.32408000000000026</v>
      </c>
      <c r="R99" s="80">
        <f>SUM(R3:R98)/4000</f>
        <v>0.19051385967569498</v>
      </c>
      <c r="S99" s="80">
        <f t="shared" si="6"/>
        <v>0</v>
      </c>
      <c r="T99" s="78">
        <f t="shared" si="6"/>
        <v>0.37857249999999998</v>
      </c>
      <c r="U99" s="78">
        <f t="shared" si="6"/>
        <v>7.863579999999998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0.1722725</v>
      </c>
      <c r="Z99" s="75">
        <f t="shared" si="6"/>
        <v>-1.9687474999999999</v>
      </c>
      <c r="AA99" s="117">
        <f t="shared" si="6"/>
        <v>0.4384375000000002</v>
      </c>
      <c r="AB99" s="117">
        <f t="shared" si="6"/>
        <v>0</v>
      </c>
      <c r="AC99">
        <f t="shared" si="6"/>
        <v>0.27865513741620579</v>
      </c>
      <c r="AD99">
        <f t="shared" si="6"/>
        <v>25.76435874994521</v>
      </c>
      <c r="AE99">
        <f t="shared" si="6"/>
        <v>-0.154031</v>
      </c>
      <c r="AG99">
        <f t="shared" si="6"/>
        <v>25.61032774994521</v>
      </c>
      <c r="AI99">
        <f t="shared" si="6"/>
        <v>0</v>
      </c>
      <c r="AJ99">
        <f t="shared" si="6"/>
        <v>0</v>
      </c>
      <c r="AK99">
        <f t="shared" si="6"/>
        <v>9.9714999999999984E-2</v>
      </c>
      <c r="AL99">
        <f t="shared" si="6"/>
        <v>-0.83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44590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GT_NG!S3</f>
        <v>2.1089571841344892</v>
      </c>
      <c r="F3">
        <f>GT_Spot!S3</f>
        <v>0</v>
      </c>
      <c r="G3">
        <f>PPCL_NG!S3</f>
        <v>33.32697027542951</v>
      </c>
      <c r="H3">
        <f>PPCL_Spot!S3</f>
        <v>13.636969562319486</v>
      </c>
      <c r="I3">
        <f>Bawana_NG!S3</f>
        <v>27.466005530657004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0.67354234246235634</v>
      </c>
      <c r="AD3">
        <f>SUM(B3:AB3,AI3:AR3)-AC3</f>
        <v>75.865360210078137</v>
      </c>
      <c r="AE3">
        <f>'IDT-1'!E3</f>
        <v>0</v>
      </c>
      <c r="AF3" s="26"/>
      <c r="AG3">
        <f>SUM(AD3:AF3)</f>
        <v>75.865360210078137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33.32697027542951</v>
      </c>
      <c r="H4">
        <f>PPCL_Spot!S4</f>
        <v>13.636969562319486</v>
      </c>
      <c r="I4">
        <f>Bawana_NG!S4</f>
        <v>28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0.67824149379257459</v>
      </c>
      <c r="AD4">
        <f t="shared" ref="AD4:AD67" si="1">SUM(B4:AB4,AI4:AR4)-AC4</f>
        <v>76.394655528090908</v>
      </c>
      <c r="AE4">
        <f>'IDT-1'!E4</f>
        <v>0</v>
      </c>
      <c r="AF4" s="26"/>
      <c r="AG4">
        <f t="shared" ref="AG4:AG67" si="2">SUM(AD4:AF4)</f>
        <v>76.394655528090908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33.32697027542951</v>
      </c>
      <c r="H5">
        <f>PPCL_Spot!S5</f>
        <v>14.543029797874558</v>
      </c>
      <c r="I5">
        <f>Bawana_NG!S5</f>
        <v>28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0.6862148238654594</v>
      </c>
      <c r="AD5">
        <f t="shared" si="1"/>
        <v>77.29274243357311</v>
      </c>
      <c r="AE5">
        <f>'IDT-1'!E5</f>
        <v>0</v>
      </c>
      <c r="AF5" s="26"/>
      <c r="AG5">
        <f t="shared" si="2"/>
        <v>77.29274243357311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33.32697027542951</v>
      </c>
      <c r="H6">
        <f>PPCL_Spot!S6</f>
        <v>12.726969769102594</v>
      </c>
      <c r="I6">
        <f>Bawana_NG!S6</f>
        <v>28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0.67023349561226608</v>
      </c>
      <c r="AD6">
        <f t="shared" si="1"/>
        <v>75.492663733054329</v>
      </c>
      <c r="AE6">
        <f>'IDT-1'!E6</f>
        <v>0</v>
      </c>
      <c r="AF6" s="26"/>
      <c r="AG6">
        <f t="shared" si="2"/>
        <v>75.492663733054329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33.32697027542951</v>
      </c>
      <c r="H7">
        <f>PPCL_Spot!S7</f>
        <v>13.636969562319486</v>
      </c>
      <c r="I7">
        <f>Bawana_NG!S7</f>
        <v>28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28.84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0.93203349379257472</v>
      </c>
      <c r="AD7">
        <f t="shared" si="1"/>
        <v>104.98086352809091</v>
      </c>
      <c r="AE7">
        <f>'IDT-1'!E7</f>
        <v>0</v>
      </c>
      <c r="AF7" s="26"/>
      <c r="AG7">
        <f t="shared" si="2"/>
        <v>104.98086352809091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33.32697027542951</v>
      </c>
      <c r="H8">
        <f>PPCL_Spot!S8</f>
        <v>13.636969562319486</v>
      </c>
      <c r="I8">
        <f>Bawana_NG!S8</f>
        <v>28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0.67824149379257459</v>
      </c>
      <c r="AD8">
        <f t="shared" si="1"/>
        <v>76.394655528090908</v>
      </c>
      <c r="AE8">
        <f>'IDT-1'!E8</f>
        <v>0</v>
      </c>
      <c r="AF8" s="26"/>
      <c r="AG8">
        <f t="shared" si="2"/>
        <v>76.394655528090908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33.32697027542951</v>
      </c>
      <c r="H9">
        <f>PPCL_Spot!S9</f>
        <v>13.636969562319486</v>
      </c>
      <c r="I9">
        <f>Bawana_NG!S9</f>
        <v>28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0.67824149379257459</v>
      </c>
      <c r="AD9">
        <f t="shared" si="1"/>
        <v>76.394655528090908</v>
      </c>
      <c r="AE9">
        <f>'IDT-1'!E9</f>
        <v>0</v>
      </c>
      <c r="AF9" s="26"/>
      <c r="AG9">
        <f t="shared" si="2"/>
        <v>76.394655528090908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33.32697027542951</v>
      </c>
      <c r="H10">
        <f>PPCL_Spot!S10</f>
        <v>13.636969562319486</v>
      </c>
      <c r="I10">
        <f>Bawana_NG!S10</f>
        <v>28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0.67824149379257459</v>
      </c>
      <c r="AD10">
        <f t="shared" si="1"/>
        <v>76.394655528090908</v>
      </c>
      <c r="AE10">
        <f>'IDT-1'!E10</f>
        <v>0</v>
      </c>
      <c r="AF10" s="26"/>
      <c r="AG10">
        <f t="shared" si="2"/>
        <v>76.394655528090908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2.1089571841344892</v>
      </c>
      <c r="F11">
        <f>GT_Spot!S11</f>
        <v>0</v>
      </c>
      <c r="G11">
        <f>PPCL_NG!S11</f>
        <v>33.32697027542951</v>
      </c>
      <c r="H11">
        <f>PPCL_Spot!S11</f>
        <v>13.636969562319486</v>
      </c>
      <c r="I11">
        <f>Bawana_NG!S11</f>
        <v>28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0.67824149379257459</v>
      </c>
      <c r="AD11">
        <f t="shared" si="1"/>
        <v>76.394655528090908</v>
      </c>
      <c r="AE11">
        <f>'IDT-1'!E11</f>
        <v>0</v>
      </c>
      <c r="AF11" s="26"/>
      <c r="AG11">
        <f t="shared" si="2"/>
        <v>76.394655528090908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2.1089571841344892</v>
      </c>
      <c r="F12">
        <f>GT_Spot!S12</f>
        <v>0</v>
      </c>
      <c r="G12">
        <f>PPCL_NG!S12</f>
        <v>33.32697027542951</v>
      </c>
      <c r="H12">
        <f>PPCL_Spot!S12</f>
        <v>14.543029797874558</v>
      </c>
      <c r="I12">
        <f>Bawana_NG!S12</f>
        <v>28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24.03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0.8976788238654595</v>
      </c>
      <c r="AD12">
        <f t="shared" si="1"/>
        <v>101.1112784335731</v>
      </c>
      <c r="AE12">
        <f>'IDT-1'!E12</f>
        <v>0</v>
      </c>
      <c r="AF12" s="26"/>
      <c r="AG12">
        <f t="shared" si="2"/>
        <v>101.1112784335731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2.1089571841344892</v>
      </c>
      <c r="F13">
        <f>GT_Spot!S13</f>
        <v>0</v>
      </c>
      <c r="G13">
        <f>PPCL_NG!S13</f>
        <v>33.32697027542951</v>
      </c>
      <c r="H13">
        <f>PPCL_Spot!S13</f>
        <v>12.726969769102594</v>
      </c>
      <c r="I13">
        <f>Bawana_NG!S13</f>
        <v>28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0.67023349561226608</v>
      </c>
      <c r="AD13">
        <f t="shared" si="1"/>
        <v>75.492663733054329</v>
      </c>
      <c r="AE13">
        <f>'IDT-1'!E13</f>
        <v>0</v>
      </c>
      <c r="AF13" s="26"/>
      <c r="AG13">
        <f t="shared" si="2"/>
        <v>75.492663733054329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2.1089571841344892</v>
      </c>
      <c r="F14">
        <f>GT_Spot!S14</f>
        <v>0</v>
      </c>
      <c r="G14">
        <f>PPCL_NG!S14</f>
        <v>33.32697027542951</v>
      </c>
      <c r="H14">
        <f>PPCL_Spot!S14</f>
        <v>13.636969562319486</v>
      </c>
      <c r="I14">
        <f>Bawana_NG!S14</f>
        <v>28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0.67824149379257459</v>
      </c>
      <c r="AD14">
        <f t="shared" si="1"/>
        <v>76.394655528090908</v>
      </c>
      <c r="AE14">
        <f>'IDT-1'!E14</f>
        <v>0</v>
      </c>
      <c r="AF14" s="26"/>
      <c r="AG14">
        <f t="shared" si="2"/>
        <v>76.394655528090908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2.1089571841344892</v>
      </c>
      <c r="F15">
        <f>GT_Spot!S15</f>
        <v>0</v>
      </c>
      <c r="G15">
        <f>PPCL_NG!S15</f>
        <v>33.32697027542951</v>
      </c>
      <c r="H15">
        <f>PPCL_Spot!S15</f>
        <v>13.636969562319486</v>
      </c>
      <c r="I15">
        <f>Bawana_NG!S15</f>
        <v>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0.67824149379257459</v>
      </c>
      <c r="AD15">
        <f t="shared" si="1"/>
        <v>76.394655528090908</v>
      </c>
      <c r="AE15">
        <f>'IDT-1'!E15</f>
        <v>0</v>
      </c>
      <c r="AF15" s="26"/>
      <c r="AG15">
        <f t="shared" si="2"/>
        <v>76.394655528090908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2.1089571841344892</v>
      </c>
      <c r="F16">
        <f>GT_Spot!S16</f>
        <v>0</v>
      </c>
      <c r="G16">
        <f>PPCL_NG!S16</f>
        <v>33.32697027542951</v>
      </c>
      <c r="H16">
        <f>PPCL_Spot!S16</f>
        <v>13.636969562319486</v>
      </c>
      <c r="I16">
        <f>Bawana_NG!S16</f>
        <v>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0.67824149379257459</v>
      </c>
      <c r="AD16">
        <f t="shared" si="1"/>
        <v>76.394655528090908</v>
      </c>
      <c r="AE16">
        <f>'IDT-1'!E16</f>
        <v>0</v>
      </c>
      <c r="AF16" s="26"/>
      <c r="AG16">
        <f t="shared" si="2"/>
        <v>76.394655528090908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2.1089571841344892</v>
      </c>
      <c r="F17">
        <f>GT_Spot!S17</f>
        <v>0</v>
      </c>
      <c r="G17">
        <f>PPCL_NG!S17</f>
        <v>33.32697027542951</v>
      </c>
      <c r="H17">
        <f>PPCL_Spot!S17</f>
        <v>13.636969562319486</v>
      </c>
      <c r="I17">
        <f>Bawana_NG!S17</f>
        <v>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19.22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0.84737749379257465</v>
      </c>
      <c r="AD17">
        <f t="shared" si="1"/>
        <v>95.445519528090898</v>
      </c>
      <c r="AE17">
        <f>'IDT-1'!E17</f>
        <v>0</v>
      </c>
      <c r="AF17" s="26"/>
      <c r="AG17">
        <f t="shared" si="2"/>
        <v>95.445519528090898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2.1089571841344892</v>
      </c>
      <c r="F18">
        <f>GT_Spot!S18</f>
        <v>0</v>
      </c>
      <c r="G18">
        <f>PPCL_NG!S18</f>
        <v>33.32697027542951</v>
      </c>
      <c r="H18">
        <f>PPCL_Spot!S18</f>
        <v>13.636969562319486</v>
      </c>
      <c r="I18">
        <f>Bawana_NG!S18</f>
        <v>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0.67824149379257459</v>
      </c>
      <c r="AD18">
        <f t="shared" si="1"/>
        <v>76.394655528090908</v>
      </c>
      <c r="AE18">
        <f>'IDT-1'!E18</f>
        <v>0</v>
      </c>
      <c r="AF18" s="26"/>
      <c r="AG18">
        <f t="shared" si="2"/>
        <v>76.394655528090908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2.1089571841344892</v>
      </c>
      <c r="F19">
        <f>GT_Spot!S19</f>
        <v>0</v>
      </c>
      <c r="G19">
        <f>PPCL_NG!S19</f>
        <v>33.32697027542951</v>
      </c>
      <c r="H19">
        <f>PPCL_Spot!S19</f>
        <v>14.543029797874558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0.6862148238654594</v>
      </c>
      <c r="AD19">
        <f t="shared" si="1"/>
        <v>77.29274243357311</v>
      </c>
      <c r="AE19">
        <f>'IDT-1'!E19</f>
        <v>0</v>
      </c>
      <c r="AF19" s="26"/>
      <c r="AG19">
        <f t="shared" si="2"/>
        <v>77.29274243357311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2.1089571841344892</v>
      </c>
      <c r="F20">
        <f>GT_Spot!S20</f>
        <v>0</v>
      </c>
      <c r="G20">
        <f>PPCL_NG!S20</f>
        <v>33.32697027542951</v>
      </c>
      <c r="H20">
        <f>PPCL_Spot!S20</f>
        <v>12.726969769102594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0.67023349561226608</v>
      </c>
      <c r="AD20">
        <f t="shared" si="1"/>
        <v>75.492663733054329</v>
      </c>
      <c r="AE20">
        <f>'IDT-1'!E20</f>
        <v>0</v>
      </c>
      <c r="AF20" s="26"/>
      <c r="AG20">
        <f t="shared" si="2"/>
        <v>75.492663733054329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2.1089571841344892</v>
      </c>
      <c r="F21">
        <f>GT_Spot!S21</f>
        <v>0</v>
      </c>
      <c r="G21">
        <f>PPCL_NG!S21</f>
        <v>33.32697027542951</v>
      </c>
      <c r="H21">
        <f>PPCL_Spot!S21</f>
        <v>13.636969562319486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0.67824149379257459</v>
      </c>
      <c r="AD21">
        <f t="shared" si="1"/>
        <v>76.394655528090908</v>
      </c>
      <c r="AE21">
        <f>'IDT-1'!E21</f>
        <v>0</v>
      </c>
      <c r="AF21" s="26"/>
      <c r="AG21">
        <f t="shared" si="2"/>
        <v>76.394655528090908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2.1089571841344892</v>
      </c>
      <c r="F22">
        <f>GT_Spot!S22</f>
        <v>0</v>
      </c>
      <c r="G22">
        <f>PPCL_NG!S22</f>
        <v>33.32697027542951</v>
      </c>
      <c r="H22">
        <f>PPCL_Spot!S22</f>
        <v>13.636969562319486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19.22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0.84737749379257465</v>
      </c>
      <c r="AD22">
        <f t="shared" si="1"/>
        <v>95.445519528090898</v>
      </c>
      <c r="AE22">
        <f>'IDT-1'!E22</f>
        <v>0</v>
      </c>
      <c r="AF22" s="26"/>
      <c r="AG22">
        <f t="shared" si="2"/>
        <v>95.445519528090898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2.1089571841344892</v>
      </c>
      <c r="F23">
        <f>GT_Spot!S23</f>
        <v>0</v>
      </c>
      <c r="G23">
        <f>PPCL_NG!S23</f>
        <v>33.32697027542951</v>
      </c>
      <c r="H23">
        <f>PPCL_Spot!S23</f>
        <v>13.636969562319486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0.67824149379257459</v>
      </c>
      <c r="AD23">
        <f t="shared" si="1"/>
        <v>76.394655528090908</v>
      </c>
      <c r="AE23">
        <f>'IDT-1'!E23</f>
        <v>0</v>
      </c>
      <c r="AF23" s="26"/>
      <c r="AG23">
        <f t="shared" si="2"/>
        <v>76.394655528090908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2.1089571841344892</v>
      </c>
      <c r="F24">
        <f>GT_Spot!S24</f>
        <v>0</v>
      </c>
      <c r="G24">
        <f>PPCL_NG!S24</f>
        <v>33.32697027542951</v>
      </c>
      <c r="H24">
        <f>PPCL_Spot!S24</f>
        <v>13.636969562319486</v>
      </c>
      <c r="I24">
        <f>Bawana_NG!S24</f>
        <v>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0.67824149379257459</v>
      </c>
      <c r="AD24">
        <f t="shared" si="1"/>
        <v>76.394655528090908</v>
      </c>
      <c r="AE24">
        <f>'IDT-1'!E24</f>
        <v>0</v>
      </c>
      <c r="AF24" s="26"/>
      <c r="AG24">
        <f t="shared" si="2"/>
        <v>76.394655528090908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2.1089571841344892</v>
      </c>
      <c r="F25">
        <f>GT_Spot!S25</f>
        <v>0</v>
      </c>
      <c r="G25">
        <f>PPCL_NG!S25</f>
        <v>33.32697027542951</v>
      </c>
      <c r="H25">
        <f>PPCL_Spot!S25</f>
        <v>13.636969562319486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0.67824149379257459</v>
      </c>
      <c r="AD25">
        <f t="shared" si="1"/>
        <v>76.394655528090908</v>
      </c>
      <c r="AE25">
        <f>'IDT-1'!E25</f>
        <v>0</v>
      </c>
      <c r="AF25" s="26"/>
      <c r="AG25">
        <f t="shared" si="2"/>
        <v>76.394655528090908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2.1089571841344892</v>
      </c>
      <c r="F26">
        <f>GT_Spot!S26</f>
        <v>0</v>
      </c>
      <c r="G26">
        <f>PPCL_NG!S26</f>
        <v>33.32697027542951</v>
      </c>
      <c r="H26">
        <f>PPCL_Spot!S26</f>
        <v>14.543029797874558</v>
      </c>
      <c r="I26">
        <f>Bawana_NG!S26</f>
        <v>26.25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0.67081482386545943</v>
      </c>
      <c r="AD26">
        <f t="shared" si="1"/>
        <v>75.55814243357311</v>
      </c>
      <c r="AE26">
        <f>'IDT-1'!E26</f>
        <v>0</v>
      </c>
      <c r="AF26" s="26"/>
      <c r="AG26">
        <f t="shared" si="2"/>
        <v>75.55814243357311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2.1089571841344892</v>
      </c>
      <c r="F27">
        <f>GT_Spot!S27</f>
        <v>0</v>
      </c>
      <c r="G27">
        <f>PPCL_NG!S27</f>
        <v>33.94</v>
      </c>
      <c r="H27">
        <f>PPCL_Spot!S27</f>
        <v>12.726969769102594</v>
      </c>
      <c r="I27">
        <f>Bawana_NG!S27</f>
        <v>26.251183080365593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28.83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0.91394256829570353</v>
      </c>
      <c r="AD27">
        <f t="shared" si="1"/>
        <v>102.94316746530696</v>
      </c>
      <c r="AE27">
        <f>'IDT-1'!E27</f>
        <v>0</v>
      </c>
      <c r="AF27" s="26"/>
      <c r="AG27">
        <f t="shared" si="2"/>
        <v>102.94316746530696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2.1082160225236755</v>
      </c>
      <c r="F28">
        <f>GT_Spot!S28</f>
        <v>0</v>
      </c>
      <c r="G28">
        <f>PPCL_NG!S28</f>
        <v>33.94</v>
      </c>
      <c r="H28">
        <f>PPCL_Spot!S28</f>
        <v>13.636969562319486</v>
      </c>
      <c r="I28">
        <f>Bawana_NG!S28</f>
        <v>26.25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0.68512563314661989</v>
      </c>
      <c r="AD28">
        <f t="shared" si="1"/>
        <v>77.170059951696544</v>
      </c>
      <c r="AE28">
        <f>'IDT-1'!E28</f>
        <v>0</v>
      </c>
      <c r="AF28" s="26"/>
      <c r="AG28">
        <f t="shared" si="2"/>
        <v>77.170059951696544</v>
      </c>
      <c r="AI28" s="75">
        <f>PXIL!K28</f>
        <v>0</v>
      </c>
      <c r="AJ28" s="75">
        <f>PXIL!Q28</f>
        <v>0</v>
      </c>
      <c r="AK28" s="75">
        <f>RTM_IEX!K28</f>
        <v>1.92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2.1082160225236755</v>
      </c>
      <c r="F29">
        <f>GT_Spot!S29</f>
        <v>0</v>
      </c>
      <c r="G29">
        <f>PPCL_NG!S29</f>
        <v>33.94</v>
      </c>
      <c r="H29">
        <f>PPCL_Spot!S29</f>
        <v>13.636969562319486</v>
      </c>
      <c r="I29">
        <f>Bawana_NG!S29</f>
        <v>21.631112788364973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0.64447942568423155</v>
      </c>
      <c r="AD29">
        <f t="shared" si="1"/>
        <v>72.59181894752389</v>
      </c>
      <c r="AE29">
        <f>'IDT-1'!E29</f>
        <v>0</v>
      </c>
      <c r="AF29" s="26"/>
      <c r="AG29">
        <f t="shared" si="2"/>
        <v>72.59181894752389</v>
      </c>
      <c r="AI29" s="75">
        <f>PXIL!K29</f>
        <v>0</v>
      </c>
      <c r="AJ29" s="75">
        <f>PXIL!Q29</f>
        <v>0</v>
      </c>
      <c r="AK29" s="75">
        <f>RTM_IEX!K29</f>
        <v>1.92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2.1082160225236755</v>
      </c>
      <c r="F30">
        <f>GT_Spot!S30</f>
        <v>0</v>
      </c>
      <c r="G30">
        <f>PPCL_NG!S30</f>
        <v>33.94</v>
      </c>
      <c r="H30">
        <f>PPCL_Spot!S30</f>
        <v>13.636969562319486</v>
      </c>
      <c r="I30">
        <f>Bawana_NG!S30</f>
        <v>21.56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0.64385363314661981</v>
      </c>
      <c r="AD30">
        <f t="shared" si="1"/>
        <v>72.521331951696538</v>
      </c>
      <c r="AE30">
        <f>'IDT-1'!E30</f>
        <v>0</v>
      </c>
      <c r="AF30" s="26"/>
      <c r="AG30">
        <f t="shared" si="2"/>
        <v>72.521331951696538</v>
      </c>
      <c r="AI30" s="75">
        <f>PXIL!K30</f>
        <v>0</v>
      </c>
      <c r="AJ30" s="75">
        <f>PXIL!Q30</f>
        <v>0</v>
      </c>
      <c r="AK30" s="75">
        <f>RTM_IEX!K30</f>
        <v>1.92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2.1082160225236755</v>
      </c>
      <c r="F31">
        <f>GT_Spot!S31</f>
        <v>0</v>
      </c>
      <c r="G31">
        <f>PPCL_NG!S31</f>
        <v>33.94</v>
      </c>
      <c r="H31">
        <f>PPCL_Spot!S31</f>
        <v>13.636969562319486</v>
      </c>
      <c r="I31">
        <f>Bawana_NG!S31</f>
        <v>21.56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0.64385363314661981</v>
      </c>
      <c r="AD31">
        <f t="shared" si="1"/>
        <v>72.521331951696538</v>
      </c>
      <c r="AE31">
        <f>'IDT-1'!E31</f>
        <v>0</v>
      </c>
      <c r="AF31" s="26"/>
      <c r="AG31">
        <f t="shared" si="2"/>
        <v>72.521331951696538</v>
      </c>
      <c r="AI31" s="75">
        <f>PXIL!K31</f>
        <v>0</v>
      </c>
      <c r="AJ31" s="75">
        <f>PXIL!Q31</f>
        <v>0</v>
      </c>
      <c r="AK31" s="75">
        <f>RTM_IEX!K31</f>
        <v>1.92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2.1082160225236755</v>
      </c>
      <c r="F32">
        <f>GT_Spot!S32</f>
        <v>0</v>
      </c>
      <c r="G32">
        <f>PPCL_NG!S32</f>
        <v>33.94</v>
      </c>
      <c r="H32">
        <f>PPCL_Spot!S32</f>
        <v>13.636969562319486</v>
      </c>
      <c r="I32">
        <f>Bawana_NG!S32</f>
        <v>26.25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43.25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1.13339763314662</v>
      </c>
      <c r="AD32">
        <f t="shared" si="1"/>
        <v>127.66178795169657</v>
      </c>
      <c r="AE32">
        <f>'IDT-1'!E32</f>
        <v>0</v>
      </c>
      <c r="AF32" s="26"/>
      <c r="AG32">
        <f t="shared" si="2"/>
        <v>127.66178795169657</v>
      </c>
      <c r="AI32" s="75">
        <f>PXIL!K32</f>
        <v>0</v>
      </c>
      <c r="AJ32" s="75">
        <f>PXIL!Q32</f>
        <v>0</v>
      </c>
      <c r="AK32" s="75">
        <f>RTM_IEX!K32</f>
        <v>9.61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2.1082160225236755</v>
      </c>
      <c r="F33">
        <f>GT_Spot!S33</f>
        <v>0</v>
      </c>
      <c r="G33">
        <f>PPCL_NG!S33</f>
        <v>33.94</v>
      </c>
      <c r="H33">
        <f>PPCL_Spot!S33</f>
        <v>6.4913523650760574</v>
      </c>
      <c r="I33">
        <f>Bawana_NG!S33</f>
        <v>26.25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0.68991620181087765</v>
      </c>
      <c r="AD33">
        <f t="shared" si="1"/>
        <v>77.709652185788855</v>
      </c>
      <c r="AE33">
        <f>'IDT-1'!E33</f>
        <v>0</v>
      </c>
      <c r="AF33" s="26"/>
      <c r="AG33">
        <f t="shared" si="2"/>
        <v>77.709652185788855</v>
      </c>
      <c r="AI33" s="75">
        <f>PXIL!K33</f>
        <v>0</v>
      </c>
      <c r="AJ33" s="75">
        <f>PXIL!Q33</f>
        <v>0</v>
      </c>
      <c r="AK33" s="75">
        <f>RTM_IEX!K33</f>
        <v>9.61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2.1082160225236755</v>
      </c>
      <c r="F34">
        <f>GT_Spot!S34</f>
        <v>0</v>
      </c>
      <c r="G34">
        <f>PPCL_NG!S34</f>
        <v>33.94</v>
      </c>
      <c r="H34">
        <f>PPCL_Spot!S34</f>
        <v>4.0599999999999996</v>
      </c>
      <c r="I34">
        <f>Bawana_NG!S34</f>
        <v>26.25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0.66852030099820836</v>
      </c>
      <c r="AD34">
        <f t="shared" si="1"/>
        <v>75.299695721525467</v>
      </c>
      <c r="AE34">
        <f>'IDT-1'!E34</f>
        <v>0</v>
      </c>
      <c r="AF34" s="26"/>
      <c r="AG34">
        <f t="shared" si="2"/>
        <v>75.299695721525467</v>
      </c>
      <c r="AI34" s="75">
        <f>PXIL!K34</f>
        <v>0</v>
      </c>
      <c r="AJ34" s="75">
        <f>PXIL!Q34</f>
        <v>0</v>
      </c>
      <c r="AK34" s="75">
        <f>RTM_IEX!K34</f>
        <v>9.61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2.1089571841344892</v>
      </c>
      <c r="F35">
        <f>GT_Spot!S35</f>
        <v>0</v>
      </c>
      <c r="G35">
        <f>PPCL_NG!S35</f>
        <v>33.94</v>
      </c>
      <c r="H35">
        <f>PPCL_Spot!S35</f>
        <v>13.63</v>
      </c>
      <c r="I35">
        <f>Bawana_NG!S35</f>
        <v>21.56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-30</v>
      </c>
      <c r="AA35" s="117">
        <f>STOA!K35</f>
        <v>121.1</v>
      </c>
      <c r="AB35" s="117">
        <f>-STOA!Q35</f>
        <v>0</v>
      </c>
      <c r="AC35">
        <f t="shared" si="0"/>
        <v>2.0477079241081961</v>
      </c>
      <c r="AD35">
        <f t="shared" si="1"/>
        <v>150.29124926002626</v>
      </c>
      <c r="AE35">
        <f>'IDT-1'!E35</f>
        <v>0</v>
      </c>
      <c r="AF35" s="26"/>
      <c r="AG35">
        <f t="shared" si="2"/>
        <v>150.29124926002626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2.1089571841344892</v>
      </c>
      <c r="F36">
        <f>GT_Spot!S36</f>
        <v>0</v>
      </c>
      <c r="G36">
        <f>PPCL_NG!S36</f>
        <v>33.94</v>
      </c>
      <c r="H36">
        <f>PPCL_Spot!S36</f>
        <v>13.63</v>
      </c>
      <c r="I36">
        <f>Bawana_NG!S36</f>
        <v>21.56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-30</v>
      </c>
      <c r="AA36" s="117">
        <f>STOA!K36</f>
        <v>121.1</v>
      </c>
      <c r="AB36" s="117">
        <f>-STOA!Q36</f>
        <v>0</v>
      </c>
      <c r="AC36">
        <f t="shared" si="0"/>
        <v>2.0477079241081961</v>
      </c>
      <c r="AD36">
        <f t="shared" si="1"/>
        <v>150.29124926002626</v>
      </c>
      <c r="AE36">
        <f>'IDT-1'!E36</f>
        <v>0</v>
      </c>
      <c r="AF36" s="26"/>
      <c r="AG36">
        <f t="shared" si="2"/>
        <v>150.29124926002626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2.1089571841344892</v>
      </c>
      <c r="F37">
        <f>GT_Spot!S37</f>
        <v>0</v>
      </c>
      <c r="G37">
        <f>PPCL_NG!S37</f>
        <v>33.94</v>
      </c>
      <c r="H37">
        <f>PPCL_Spot!S37</f>
        <v>13.63</v>
      </c>
      <c r="I37">
        <f>Bawana_NG!S37</f>
        <v>21.56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-30</v>
      </c>
      <c r="AA37" s="117">
        <f>STOA!K37</f>
        <v>121.1</v>
      </c>
      <c r="AB37" s="117">
        <f>-STOA!Q37</f>
        <v>0</v>
      </c>
      <c r="AC37">
        <f t="shared" si="0"/>
        <v>2.0033172864972193</v>
      </c>
      <c r="AD37">
        <f t="shared" si="1"/>
        <v>155.33563989763726</v>
      </c>
      <c r="AE37">
        <f>'IDT-1'!E37</f>
        <v>0</v>
      </c>
      <c r="AF37" s="26"/>
      <c r="AG37">
        <f t="shared" si="2"/>
        <v>155.33563989763726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2.1089571841344892</v>
      </c>
      <c r="F38">
        <f>GT_Spot!S38</f>
        <v>0</v>
      </c>
      <c r="G38">
        <f>PPCL_NG!S38</f>
        <v>33.94</v>
      </c>
      <c r="H38">
        <f>PPCL_Spot!S38</f>
        <v>13.63</v>
      </c>
      <c r="I38">
        <f>Bawana_NG!S38</f>
        <v>21.56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-30</v>
      </c>
      <c r="AA38" s="117">
        <f>STOA!K38</f>
        <v>121.1</v>
      </c>
      <c r="AB38" s="117">
        <f>-STOA!Q38</f>
        <v>0</v>
      </c>
      <c r="AC38">
        <f t="shared" si="0"/>
        <v>2.0033172864972193</v>
      </c>
      <c r="AD38">
        <f t="shared" si="1"/>
        <v>155.33563989763726</v>
      </c>
      <c r="AE38">
        <f>'IDT-1'!E38</f>
        <v>0</v>
      </c>
      <c r="AF38" s="26"/>
      <c r="AG38">
        <f t="shared" si="2"/>
        <v>155.33563989763726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-5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2.1089571841344892</v>
      </c>
      <c r="F39">
        <f>GT_Spot!S39</f>
        <v>0</v>
      </c>
      <c r="G39">
        <f>PPCL_NG!S39</f>
        <v>33.94</v>
      </c>
      <c r="H39">
        <f>PPCL_Spot!S39</f>
        <v>13.63</v>
      </c>
      <c r="I39">
        <f>Bawana_NG!S39</f>
        <v>21.56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-30</v>
      </c>
      <c r="AA39" s="117">
        <f>STOA!K39</f>
        <v>121.1</v>
      </c>
      <c r="AB39" s="117">
        <f>-STOA!Q39</f>
        <v>0</v>
      </c>
      <c r="AC39">
        <f t="shared" si="0"/>
        <v>2.402833024996009</v>
      </c>
      <c r="AD39">
        <f t="shared" si="1"/>
        <v>109.93612415913846</v>
      </c>
      <c r="AE39">
        <f>'IDT-1'!E39</f>
        <v>0</v>
      </c>
      <c r="AF39" s="26"/>
      <c r="AG39">
        <f t="shared" si="2"/>
        <v>109.93612415913846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-50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2.1089571841344892</v>
      </c>
      <c r="F40">
        <f>GT_Spot!S40</f>
        <v>0</v>
      </c>
      <c r="G40">
        <f>PPCL_NG!S40</f>
        <v>33.94</v>
      </c>
      <c r="H40">
        <f>PPCL_Spot!S40</f>
        <v>14.543029797874558</v>
      </c>
      <c r="I40">
        <f>Bawana_NG!S40</f>
        <v>26.25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-30</v>
      </c>
      <c r="AA40" s="117">
        <f>STOA!K40</f>
        <v>121.1</v>
      </c>
      <c r="AB40" s="117">
        <f>-STOA!Q40</f>
        <v>0</v>
      </c>
      <c r="AC40">
        <f t="shared" si="0"/>
        <v>2.0526239487185158</v>
      </c>
      <c r="AD40">
        <f t="shared" si="1"/>
        <v>160.88936303329052</v>
      </c>
      <c r="AE40">
        <f>'IDT-1'!E40</f>
        <v>0</v>
      </c>
      <c r="AF40" s="26"/>
      <c r="AG40">
        <f t="shared" si="2"/>
        <v>160.88936303329052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-5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2.1089571841344892</v>
      </c>
      <c r="F41">
        <f>GT_Spot!S41</f>
        <v>0</v>
      </c>
      <c r="G41">
        <f>PPCL_NG!S41</f>
        <v>33.94</v>
      </c>
      <c r="H41">
        <f>PPCL_Spot!S41</f>
        <v>12.726969769102594</v>
      </c>
      <c r="I41">
        <f>Bawana_NG!S41</f>
        <v>26.25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-30</v>
      </c>
      <c r="AA41" s="117">
        <f>STOA!K41</f>
        <v>121.1</v>
      </c>
      <c r="AB41" s="117">
        <f>-STOA!Q41</f>
        <v>0</v>
      </c>
      <c r="AC41">
        <f t="shared" si="0"/>
        <v>2.0366426204653223</v>
      </c>
      <c r="AD41">
        <f t="shared" si="1"/>
        <v>159.08928433277174</v>
      </c>
      <c r="AE41">
        <f>'IDT-1'!E41</f>
        <v>0</v>
      </c>
      <c r="AF41" s="26"/>
      <c r="AG41">
        <f t="shared" si="2"/>
        <v>159.08928433277174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-5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2.1089571841344892</v>
      </c>
      <c r="F42">
        <f>GT_Spot!S42</f>
        <v>0</v>
      </c>
      <c r="G42">
        <f>PPCL_NG!S42</f>
        <v>33.94</v>
      </c>
      <c r="H42">
        <f>PPCL_Spot!S42</f>
        <v>13.63</v>
      </c>
      <c r="I42">
        <f>Bawana_NG!S42</f>
        <v>26.25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-30</v>
      </c>
      <c r="AA42" s="117">
        <f>STOA!K42</f>
        <v>121.1</v>
      </c>
      <c r="AB42" s="117">
        <f>-STOA!Q42</f>
        <v>0</v>
      </c>
      <c r="AC42">
        <f t="shared" si="0"/>
        <v>2.0445892864972195</v>
      </c>
      <c r="AD42">
        <f t="shared" si="1"/>
        <v>159.98436789763724</v>
      </c>
      <c r="AE42">
        <f>'IDT-1'!E42</f>
        <v>0</v>
      </c>
      <c r="AF42" s="26"/>
      <c r="AG42">
        <f t="shared" si="2"/>
        <v>159.98436789763724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-5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2.1089571841344892</v>
      </c>
      <c r="F43">
        <f>GT_Spot!S43</f>
        <v>0</v>
      </c>
      <c r="G43">
        <f>PPCL_NG!S43</f>
        <v>33.94</v>
      </c>
      <c r="H43">
        <f>PPCL_Spot!S43</f>
        <v>13.63</v>
      </c>
      <c r="I43">
        <f>Bawana_NG!S43</f>
        <v>26.25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-30</v>
      </c>
      <c r="AA43" s="117">
        <f>STOA!K43</f>
        <v>121.1</v>
      </c>
      <c r="AB43" s="117">
        <f>-STOA!Q43</f>
        <v>0</v>
      </c>
      <c r="AC43">
        <f t="shared" si="0"/>
        <v>2.0445892864972195</v>
      </c>
      <c r="AD43">
        <f t="shared" si="1"/>
        <v>159.98436789763724</v>
      </c>
      <c r="AE43">
        <f>'IDT-1'!E43</f>
        <v>0</v>
      </c>
      <c r="AF43" s="26"/>
      <c r="AG43">
        <f t="shared" si="2"/>
        <v>159.98436789763724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-5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2.1089571841344892</v>
      </c>
      <c r="F44">
        <f>GT_Spot!S44</f>
        <v>0</v>
      </c>
      <c r="G44">
        <f>PPCL_NG!S44</f>
        <v>33.94</v>
      </c>
      <c r="H44">
        <f>PPCL_Spot!S44</f>
        <v>13.63</v>
      </c>
      <c r="I44">
        <f>Bawana_NG!S44</f>
        <v>21.56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-30</v>
      </c>
      <c r="AA44" s="117">
        <f>STOA!K44</f>
        <v>121.1</v>
      </c>
      <c r="AB44" s="117">
        <f>-STOA!Q44</f>
        <v>0</v>
      </c>
      <c r="AC44">
        <f t="shared" si="0"/>
        <v>2.4916143002179618</v>
      </c>
      <c r="AD44">
        <f t="shared" si="1"/>
        <v>99.847342883916511</v>
      </c>
      <c r="AE44">
        <f>'IDT-1'!E44</f>
        <v>0</v>
      </c>
      <c r="AF44" s="26"/>
      <c r="AG44">
        <f t="shared" si="2"/>
        <v>99.847342883916511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-60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2.1089571841344892</v>
      </c>
      <c r="F45">
        <f>GT_Spot!S45</f>
        <v>0</v>
      </c>
      <c r="G45">
        <f>PPCL_NG!S45</f>
        <v>33.94</v>
      </c>
      <c r="H45">
        <f>PPCL_Spot!S45</f>
        <v>13.63</v>
      </c>
      <c r="I45">
        <f>Bawana_NG!S45</f>
        <v>26.25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-30</v>
      </c>
      <c r="AA45" s="117">
        <f>STOA!K45</f>
        <v>121.1</v>
      </c>
      <c r="AB45" s="117">
        <f>-STOA!Q45</f>
        <v>0</v>
      </c>
      <c r="AC45">
        <f t="shared" si="0"/>
        <v>2.0179549039306339</v>
      </c>
      <c r="AD45">
        <f t="shared" si="1"/>
        <v>163.01100228020383</v>
      </c>
      <c r="AE45">
        <f>'IDT-1'!E45</f>
        <v>0</v>
      </c>
      <c r="AF45" s="26"/>
      <c r="AG45">
        <f t="shared" si="2"/>
        <v>163.01100228020383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-2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2.1089571841344892</v>
      </c>
      <c r="F46">
        <f>GT_Spot!S46</f>
        <v>0</v>
      </c>
      <c r="G46">
        <f>PPCL_NG!S46</f>
        <v>33.94</v>
      </c>
      <c r="H46">
        <f>PPCL_Spot!S46</f>
        <v>13.63</v>
      </c>
      <c r="I46">
        <f>Bawana_NG!S46</f>
        <v>26.25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-30</v>
      </c>
      <c r="AA46" s="117">
        <f>STOA!K46</f>
        <v>121.1</v>
      </c>
      <c r="AB46" s="117">
        <f>-STOA!Q46</f>
        <v>0</v>
      </c>
      <c r="AC46">
        <f t="shared" si="0"/>
        <v>2.0179549039306339</v>
      </c>
      <c r="AD46">
        <f t="shared" si="1"/>
        <v>163.01100228020383</v>
      </c>
      <c r="AE46">
        <f>'IDT-1'!E46</f>
        <v>0</v>
      </c>
      <c r="AF46" s="26"/>
      <c r="AG46">
        <f t="shared" si="2"/>
        <v>163.01100228020383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-2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2.1089571841344892</v>
      </c>
      <c r="F47">
        <f>GT_Spot!S47</f>
        <v>0</v>
      </c>
      <c r="G47">
        <f>PPCL_NG!S47</f>
        <v>33.94</v>
      </c>
      <c r="H47">
        <f>PPCL_Spot!S47</f>
        <v>14.543029797874558</v>
      </c>
      <c r="I47">
        <f>Bawana_NG!S47</f>
        <v>26.25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1.0568094854416796</v>
      </c>
      <c r="AD47">
        <f t="shared" si="1"/>
        <v>119.03517749656737</v>
      </c>
      <c r="AE47">
        <f>'IDT-1'!E47</f>
        <v>0</v>
      </c>
      <c r="AF47" s="26"/>
      <c r="AG47">
        <f t="shared" si="2"/>
        <v>119.03517749656737</v>
      </c>
      <c r="AI47" s="75">
        <f>PXIL!K47</f>
        <v>0</v>
      </c>
      <c r="AJ47" s="75">
        <f>PXIL!Q47</f>
        <v>0</v>
      </c>
      <c r="AK47" s="75">
        <f>RTM_IEX!K47</f>
        <v>43.25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2.1089571841344892</v>
      </c>
      <c r="F48">
        <f>GT_Spot!S48</f>
        <v>0</v>
      </c>
      <c r="G48">
        <f>PPCL_NG!S48</f>
        <v>33.94</v>
      </c>
      <c r="H48">
        <f>PPCL_Spot!S48</f>
        <v>12.726969769102594</v>
      </c>
      <c r="I48">
        <f>Bawana_NG!S48</f>
        <v>26.25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1.3368601571884864</v>
      </c>
      <c r="AD48">
        <f t="shared" si="1"/>
        <v>150.57906679604861</v>
      </c>
      <c r="AE48">
        <f>'IDT-1'!E48</f>
        <v>0</v>
      </c>
      <c r="AF48" s="26"/>
      <c r="AG48">
        <f t="shared" si="2"/>
        <v>150.57906679604861</v>
      </c>
      <c r="AI48" s="75">
        <f>PXIL!K48</f>
        <v>0</v>
      </c>
      <c r="AJ48" s="75">
        <f>PXIL!Q48</f>
        <v>0</v>
      </c>
      <c r="AK48" s="75">
        <f>RTM_IEX!K48</f>
        <v>76.89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2.1089571841344892</v>
      </c>
      <c r="F49">
        <f>GT_Spot!S49</f>
        <v>0</v>
      </c>
      <c r="G49">
        <f>PPCL_NG!S49</f>
        <v>33.94</v>
      </c>
      <c r="H49">
        <f>PPCL_Spot!S49</f>
        <v>13.63</v>
      </c>
      <c r="I49">
        <f>Bawana_NG!S49</f>
        <v>26.25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1.3870468232203836</v>
      </c>
      <c r="AD49">
        <f t="shared" si="1"/>
        <v>156.23191036091413</v>
      </c>
      <c r="AE49">
        <f>'IDT-1'!E49</f>
        <v>0</v>
      </c>
      <c r="AF49" s="26"/>
      <c r="AG49">
        <f t="shared" si="2"/>
        <v>156.23191036091413</v>
      </c>
      <c r="AI49" s="75">
        <f>PXIL!K49</f>
        <v>0</v>
      </c>
      <c r="AJ49" s="75">
        <f>PXIL!Q49</f>
        <v>0</v>
      </c>
      <c r="AK49" s="75">
        <f>RTM_IEX!K49</f>
        <v>81.69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2.1089571841344892</v>
      </c>
      <c r="F50">
        <f>GT_Spot!S50</f>
        <v>0</v>
      </c>
      <c r="G50">
        <f>PPCL_NG!S50</f>
        <v>33.94</v>
      </c>
      <c r="H50">
        <f>PPCL_Spot!S50</f>
        <v>13.63</v>
      </c>
      <c r="I50">
        <f>Bawana_NG!S50</f>
        <v>26.25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1.2602388232203836</v>
      </c>
      <c r="AD50">
        <f t="shared" si="1"/>
        <v>141.94871836091409</v>
      </c>
      <c r="AE50">
        <f>'IDT-1'!E50</f>
        <v>0</v>
      </c>
      <c r="AF50" s="26"/>
      <c r="AG50">
        <f t="shared" si="2"/>
        <v>141.94871836091409</v>
      </c>
      <c r="AI50" s="75">
        <f>PXIL!K50</f>
        <v>0</v>
      </c>
      <c r="AJ50" s="75">
        <f>PXIL!Q50</f>
        <v>0</v>
      </c>
      <c r="AK50" s="75">
        <f>RTM_IEX!K50</f>
        <v>67.28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2.1089571841344892</v>
      </c>
      <c r="F51">
        <f>GT_Spot!S51</f>
        <v>0</v>
      </c>
      <c r="G51">
        <f>PPCL_NG!S51</f>
        <v>33.94</v>
      </c>
      <c r="H51">
        <f>PPCL_Spot!S51</f>
        <v>13.63</v>
      </c>
      <c r="I51">
        <f>Bawana_NG!S51</f>
        <v>26.25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38.44</v>
      </c>
      <c r="AB51" s="117">
        <f>-STOA!Q51</f>
        <v>0</v>
      </c>
      <c r="AC51">
        <f t="shared" si="0"/>
        <v>1.0233428232203836</v>
      </c>
      <c r="AD51">
        <f t="shared" si="1"/>
        <v>115.2656143609141</v>
      </c>
      <c r="AE51">
        <f>'IDT-1'!E51</f>
        <v>0</v>
      </c>
      <c r="AF51" s="26"/>
      <c r="AG51">
        <f t="shared" si="2"/>
        <v>115.2656143609141</v>
      </c>
      <c r="AI51" s="75">
        <f>PXIL!K51</f>
        <v>0</v>
      </c>
      <c r="AJ51" s="75">
        <f>PXIL!Q51</f>
        <v>0</v>
      </c>
      <c r="AK51" s="75">
        <f>RTM_IEX!K51</f>
        <v>1.92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2.1089571841344892</v>
      </c>
      <c r="F52">
        <f>GT_Spot!S52</f>
        <v>0</v>
      </c>
      <c r="G52">
        <f>PPCL_NG!S52</f>
        <v>33.94</v>
      </c>
      <c r="H52">
        <f>PPCL_Spot!S52</f>
        <v>13.63</v>
      </c>
      <c r="I52">
        <f>Bawana_NG!S52</f>
        <v>26.25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38.44</v>
      </c>
      <c r="AB52" s="117">
        <f>-STOA!Q52</f>
        <v>0</v>
      </c>
      <c r="AC52">
        <f t="shared" si="0"/>
        <v>1.3447188232203837</v>
      </c>
      <c r="AD52">
        <f t="shared" si="1"/>
        <v>151.46423836091412</v>
      </c>
      <c r="AE52">
        <f>'IDT-1'!E52</f>
        <v>0</v>
      </c>
      <c r="AF52" s="26"/>
      <c r="AG52">
        <f t="shared" si="2"/>
        <v>151.46423836091412</v>
      </c>
      <c r="AI52" s="75">
        <f>PXIL!K52</f>
        <v>0</v>
      </c>
      <c r="AJ52" s="75">
        <f>PXIL!Q52</f>
        <v>0</v>
      </c>
      <c r="AK52" s="75">
        <f>RTM_IEX!K52</f>
        <v>38.44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2.1089571841344892</v>
      </c>
      <c r="F53">
        <f>GT_Spot!S53</f>
        <v>0</v>
      </c>
      <c r="G53">
        <f>PPCL_NG!S53</f>
        <v>33.94</v>
      </c>
      <c r="H53">
        <f>PPCL_Spot!S53</f>
        <v>13.63</v>
      </c>
      <c r="I53">
        <f>Bawana_NG!S53</f>
        <v>26.25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38.44</v>
      </c>
      <c r="AB53" s="117">
        <f>-STOA!Q53</f>
        <v>0</v>
      </c>
      <c r="AC53">
        <f t="shared" si="0"/>
        <v>1.0233428232203836</v>
      </c>
      <c r="AD53">
        <f t="shared" si="1"/>
        <v>115.2656143609141</v>
      </c>
      <c r="AE53">
        <f>'IDT-1'!E53</f>
        <v>0</v>
      </c>
      <c r="AF53" s="26"/>
      <c r="AG53">
        <f t="shared" si="2"/>
        <v>115.2656143609141</v>
      </c>
      <c r="AI53" s="75">
        <f>PXIL!K53</f>
        <v>0</v>
      </c>
      <c r="AJ53" s="75">
        <f>PXIL!Q53</f>
        <v>0</v>
      </c>
      <c r="AK53" s="75">
        <f>RTM_IEX!K53</f>
        <v>1.92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2.1082160225236755</v>
      </c>
      <c r="F54">
        <f>GT_Spot!S54</f>
        <v>0</v>
      </c>
      <c r="G54">
        <f>PPCL_NG!S54</f>
        <v>33.94</v>
      </c>
      <c r="H54">
        <f>PPCL_Spot!S54</f>
        <v>13.63</v>
      </c>
      <c r="I54">
        <f>Bawana_NG!S54</f>
        <v>26.25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38.44</v>
      </c>
      <c r="AB54" s="117">
        <f>-STOA!Q54</f>
        <v>0</v>
      </c>
      <c r="AC54">
        <f t="shared" si="0"/>
        <v>1.3024723009982084</v>
      </c>
      <c r="AD54">
        <f t="shared" si="1"/>
        <v>146.70574372152549</v>
      </c>
      <c r="AE54">
        <f>'IDT-1'!E54</f>
        <v>0</v>
      </c>
      <c r="AF54" s="26"/>
      <c r="AG54">
        <f t="shared" si="2"/>
        <v>146.70574372152549</v>
      </c>
      <c r="AI54" s="75">
        <f>PXIL!K54</f>
        <v>0</v>
      </c>
      <c r="AJ54" s="75">
        <f>PXIL!Q54</f>
        <v>0</v>
      </c>
      <c r="AK54" s="75">
        <f>RTM_IEX!K54</f>
        <v>33.64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2.1082160225236755</v>
      </c>
      <c r="F55">
        <f>GT_Spot!S55</f>
        <v>0</v>
      </c>
      <c r="G55">
        <f>PPCL_NG!S55</f>
        <v>33.94</v>
      </c>
      <c r="H55">
        <f>PPCL_Spot!S55</f>
        <v>13.63</v>
      </c>
      <c r="I55">
        <f>Bawana_NG!S55</f>
        <v>27.07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33.64</v>
      </c>
      <c r="AB55" s="117">
        <f>-STOA!Q55</f>
        <v>0</v>
      </c>
      <c r="AC55">
        <f t="shared" si="0"/>
        <v>0.98831230099820844</v>
      </c>
      <c r="AD55">
        <f t="shared" si="1"/>
        <v>111.31990372152548</v>
      </c>
      <c r="AE55">
        <f>'IDT-1'!E55</f>
        <v>0</v>
      </c>
      <c r="AF55" s="26"/>
      <c r="AG55">
        <f t="shared" si="2"/>
        <v>111.31990372152548</v>
      </c>
      <c r="AI55" s="75">
        <f>PXIL!K55</f>
        <v>0</v>
      </c>
      <c r="AJ55" s="75">
        <f>PXIL!Q55</f>
        <v>0</v>
      </c>
      <c r="AK55" s="75">
        <f>RTM_IEX!K55</f>
        <v>1.92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2.1082160225236755</v>
      </c>
      <c r="F56">
        <f>GT_Spot!S56</f>
        <v>0</v>
      </c>
      <c r="G56">
        <f>PPCL_NG!S56</f>
        <v>33.94</v>
      </c>
      <c r="H56">
        <f>PPCL_Spot!S56</f>
        <v>12.51</v>
      </c>
      <c r="I56">
        <f>Bawana_NG!S56</f>
        <v>27.78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33.64</v>
      </c>
      <c r="AB56" s="117">
        <f>-STOA!Q56</f>
        <v>0</v>
      </c>
      <c r="AC56">
        <f t="shared" si="0"/>
        <v>1.1792723009982085</v>
      </c>
      <c r="AD56">
        <f t="shared" si="1"/>
        <v>132.82894372152549</v>
      </c>
      <c r="AE56">
        <f>'IDT-1'!E56</f>
        <v>0</v>
      </c>
      <c r="AF56" s="26"/>
      <c r="AG56">
        <f t="shared" si="2"/>
        <v>132.82894372152549</v>
      </c>
      <c r="AI56" s="75">
        <f>PXIL!K56</f>
        <v>0</v>
      </c>
      <c r="AJ56" s="75">
        <f>PXIL!Q56</f>
        <v>0</v>
      </c>
      <c r="AK56" s="75">
        <f>RTM_IEX!K56</f>
        <v>24.03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2.1082160225236755</v>
      </c>
      <c r="F57">
        <f>GT_Spot!S57</f>
        <v>0</v>
      </c>
      <c r="G57">
        <f>PPCL_NG!S57</f>
        <v>33.94</v>
      </c>
      <c r="H57">
        <f>PPCL_Spot!S57</f>
        <v>14.543029797874558</v>
      </c>
      <c r="I57">
        <f>Bawana_NG!S57</f>
        <v>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33.64</v>
      </c>
      <c r="AB57" s="117">
        <f>-STOA!Q57</f>
        <v>0</v>
      </c>
      <c r="AC57">
        <f t="shared" si="0"/>
        <v>1.3259069632195044</v>
      </c>
      <c r="AD57">
        <f t="shared" si="1"/>
        <v>149.34533885717872</v>
      </c>
      <c r="AE57">
        <f>'IDT-1'!E57</f>
        <v>0</v>
      </c>
      <c r="AF57" s="26"/>
      <c r="AG57">
        <f t="shared" si="2"/>
        <v>149.34533885717872</v>
      </c>
      <c r="AI57" s="75">
        <f>PXIL!K57</f>
        <v>0</v>
      </c>
      <c r="AJ57" s="75">
        <f>PXIL!Q57</f>
        <v>0</v>
      </c>
      <c r="AK57" s="75">
        <f>RTM_IEX!K57</f>
        <v>38.44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2.1082160225236755</v>
      </c>
      <c r="F58">
        <f>GT_Spot!S58</f>
        <v>0</v>
      </c>
      <c r="G58">
        <f>PPCL_NG!S58</f>
        <v>33.94</v>
      </c>
      <c r="H58">
        <f>PPCL_Spot!S58</f>
        <v>13.63</v>
      </c>
      <c r="I58">
        <f>Bawana_NG!S58</f>
        <v>28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33.64</v>
      </c>
      <c r="AB58" s="117">
        <f>-STOA!Q58</f>
        <v>0</v>
      </c>
      <c r="AC58">
        <f t="shared" si="0"/>
        <v>0.99649630099820852</v>
      </c>
      <c r="AD58">
        <f t="shared" si="1"/>
        <v>112.24171972152548</v>
      </c>
      <c r="AE58">
        <f>'IDT-1'!E58</f>
        <v>0</v>
      </c>
      <c r="AF58" s="26"/>
      <c r="AG58">
        <f t="shared" si="2"/>
        <v>112.24171972152548</v>
      </c>
      <c r="AI58" s="75">
        <f>PXIL!K58</f>
        <v>0</v>
      </c>
      <c r="AJ58" s="75">
        <f>PXIL!Q58</f>
        <v>0</v>
      </c>
      <c r="AK58" s="75">
        <f>RTM_IEX!K58</f>
        <v>1.92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2.1082160225236755</v>
      </c>
      <c r="F59">
        <f>GT_Spot!S59</f>
        <v>0</v>
      </c>
      <c r="G59">
        <f>PPCL_NG!S59</f>
        <v>33.94</v>
      </c>
      <c r="H59">
        <f>PPCL_Spot!S59</f>
        <v>13.63</v>
      </c>
      <c r="I59">
        <f>Bawana_NG!S59</f>
        <v>28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33.64</v>
      </c>
      <c r="AB59" s="117">
        <f>-STOA!Q59</f>
        <v>0</v>
      </c>
      <c r="AC59">
        <f t="shared" si="0"/>
        <v>1.2333043009982085</v>
      </c>
      <c r="AD59">
        <f t="shared" si="1"/>
        <v>138.91491172152547</v>
      </c>
      <c r="AE59">
        <f>'IDT-1'!E59</f>
        <v>0</v>
      </c>
      <c r="AF59" s="26"/>
      <c r="AG59">
        <f t="shared" si="2"/>
        <v>138.91491172152547</v>
      </c>
      <c r="AI59" s="75">
        <f>PXIL!K59</f>
        <v>0</v>
      </c>
      <c r="AJ59" s="75">
        <f>PXIL!Q59</f>
        <v>0</v>
      </c>
      <c r="AK59" s="75">
        <f>RTM_IEX!K59</f>
        <v>28.83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2.1082160225236755</v>
      </c>
      <c r="F60">
        <f>GT_Spot!S60</f>
        <v>0</v>
      </c>
      <c r="G60">
        <f>PPCL_NG!S60</f>
        <v>33.94</v>
      </c>
      <c r="H60">
        <f>PPCL_Spot!S60</f>
        <v>13.63</v>
      </c>
      <c r="I60">
        <f>Bawana_NG!S60</f>
        <v>28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33.64</v>
      </c>
      <c r="AB60" s="117">
        <f>-STOA!Q60</f>
        <v>0</v>
      </c>
      <c r="AC60">
        <f t="shared" si="0"/>
        <v>0.99649630099820852</v>
      </c>
      <c r="AD60">
        <f t="shared" si="1"/>
        <v>112.24171972152548</v>
      </c>
      <c r="AE60">
        <f>'IDT-1'!E60</f>
        <v>0</v>
      </c>
      <c r="AF60" s="26"/>
      <c r="AG60">
        <f t="shared" si="2"/>
        <v>112.24171972152548</v>
      </c>
      <c r="AI60" s="75">
        <f>PXIL!K60</f>
        <v>0</v>
      </c>
      <c r="AJ60" s="75">
        <f>PXIL!Q60</f>
        <v>0</v>
      </c>
      <c r="AK60" s="75">
        <f>RTM_IEX!K60</f>
        <v>1.92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2.1082160225236755</v>
      </c>
      <c r="F61">
        <f>GT_Spot!S61</f>
        <v>0</v>
      </c>
      <c r="G61">
        <f>PPCL_NG!S61</f>
        <v>33.94</v>
      </c>
      <c r="H61">
        <f>PPCL_Spot!S61</f>
        <v>13.63</v>
      </c>
      <c r="I61">
        <f>Bawana_NG!S61</f>
        <v>28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33.64</v>
      </c>
      <c r="AB61" s="117">
        <f>-STOA!Q61</f>
        <v>0</v>
      </c>
      <c r="AC61">
        <f t="shared" si="0"/>
        <v>0.99649630099820852</v>
      </c>
      <c r="AD61">
        <f t="shared" si="1"/>
        <v>112.24171972152548</v>
      </c>
      <c r="AE61">
        <f>'IDT-1'!E61</f>
        <v>0</v>
      </c>
      <c r="AF61" s="26"/>
      <c r="AG61">
        <f t="shared" si="2"/>
        <v>112.24171972152548</v>
      </c>
      <c r="AI61" s="75">
        <f>PXIL!K61</f>
        <v>0</v>
      </c>
      <c r="AJ61" s="75">
        <f>PXIL!Q61</f>
        <v>0</v>
      </c>
      <c r="AK61" s="75">
        <f>RTM_IEX!K61</f>
        <v>1.92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2.1082160225236755</v>
      </c>
      <c r="F62">
        <f>GT_Spot!S62</f>
        <v>0</v>
      </c>
      <c r="G62">
        <f>PPCL_NG!S62</f>
        <v>33.94</v>
      </c>
      <c r="H62">
        <f>PPCL_Spot!S62</f>
        <v>12.51</v>
      </c>
      <c r="I62">
        <f>Bawana_NG!S62</f>
        <v>28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33.64</v>
      </c>
      <c r="AB62" s="117">
        <f>-STOA!Q62</f>
        <v>0</v>
      </c>
      <c r="AC62">
        <f t="shared" si="0"/>
        <v>0.98664030099820843</v>
      </c>
      <c r="AD62">
        <f t="shared" si="1"/>
        <v>111.13157572152548</v>
      </c>
      <c r="AE62">
        <f>'IDT-1'!E62</f>
        <v>0</v>
      </c>
      <c r="AF62" s="26"/>
      <c r="AG62">
        <f t="shared" si="2"/>
        <v>111.13157572152548</v>
      </c>
      <c r="AI62" s="75">
        <f>PXIL!K62</f>
        <v>0</v>
      </c>
      <c r="AJ62" s="75">
        <f>PXIL!Q62</f>
        <v>0</v>
      </c>
      <c r="AK62" s="75">
        <f>RTM_IEX!K62</f>
        <v>1.92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2.1082160225236755</v>
      </c>
      <c r="F63">
        <f>GT_Spot!S63</f>
        <v>0</v>
      </c>
      <c r="G63">
        <f>PPCL_NG!S63</f>
        <v>33.94</v>
      </c>
      <c r="H63">
        <f>PPCL_Spot!S63</f>
        <v>14.543029797874558</v>
      </c>
      <c r="I63">
        <f>Bawana_NG!S63</f>
        <v>28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33.64</v>
      </c>
      <c r="AB63" s="117">
        <f>-STOA!Q63</f>
        <v>0</v>
      </c>
      <c r="AC63">
        <f t="shared" si="0"/>
        <v>1.2413389632195044</v>
      </c>
      <c r="AD63">
        <f t="shared" si="1"/>
        <v>139.81990685717872</v>
      </c>
      <c r="AE63">
        <f>'IDT-1'!E63</f>
        <v>0</v>
      </c>
      <c r="AF63" s="26"/>
      <c r="AG63">
        <f t="shared" si="2"/>
        <v>139.81990685717872</v>
      </c>
      <c r="AI63" s="75">
        <f>PXIL!K63</f>
        <v>0</v>
      </c>
      <c r="AJ63" s="75">
        <f>PXIL!Q63</f>
        <v>0</v>
      </c>
      <c r="AK63" s="75">
        <f>RTM_IEX!K63</f>
        <v>28.83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2.1082160225236755</v>
      </c>
      <c r="F64">
        <f>GT_Spot!S64</f>
        <v>0</v>
      </c>
      <c r="G64">
        <f>PPCL_NG!S64</f>
        <v>33.94</v>
      </c>
      <c r="H64">
        <f>PPCL_Spot!S64</f>
        <v>13.63</v>
      </c>
      <c r="I64">
        <f>Bawana_NG!S64</f>
        <v>28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33.64</v>
      </c>
      <c r="AB64" s="117">
        <f>-STOA!Q64</f>
        <v>0</v>
      </c>
      <c r="AC64">
        <f t="shared" si="0"/>
        <v>0.9796003009982085</v>
      </c>
      <c r="AD64">
        <f t="shared" si="1"/>
        <v>110.33861572152547</v>
      </c>
      <c r="AE64">
        <f>'IDT-1'!E64</f>
        <v>0</v>
      </c>
      <c r="AF64" s="26"/>
      <c r="AG64">
        <f t="shared" si="2"/>
        <v>110.33861572152547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2.1082160225236755</v>
      </c>
      <c r="F65">
        <f>GT_Spot!S65</f>
        <v>0</v>
      </c>
      <c r="G65">
        <f>PPCL_NG!S65</f>
        <v>33.94</v>
      </c>
      <c r="H65">
        <f>PPCL_Spot!S65</f>
        <v>13.63</v>
      </c>
      <c r="I65">
        <f>Bawana_NG!S65</f>
        <v>28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33.64</v>
      </c>
      <c r="AB65" s="117">
        <f>-STOA!Q65</f>
        <v>0</v>
      </c>
      <c r="AC65">
        <f t="shared" si="0"/>
        <v>0.9796003009982085</v>
      </c>
      <c r="AD65">
        <f t="shared" si="1"/>
        <v>110.33861572152547</v>
      </c>
      <c r="AE65">
        <f>'IDT-1'!E65</f>
        <v>0</v>
      </c>
      <c r="AF65" s="26"/>
      <c r="AG65">
        <f t="shared" si="2"/>
        <v>110.33861572152547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2.1082160225236755</v>
      </c>
      <c r="F66">
        <f>GT_Spot!S66</f>
        <v>0</v>
      </c>
      <c r="G66">
        <f>PPCL_NG!S66</f>
        <v>33.94</v>
      </c>
      <c r="H66">
        <f>PPCL_Spot!S66</f>
        <v>13.63</v>
      </c>
      <c r="I66">
        <f>Bawana_NG!S66</f>
        <v>26.817753016085792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33.64</v>
      </c>
      <c r="AB66" s="117">
        <f>-STOA!Q66</f>
        <v>0</v>
      </c>
      <c r="AC66">
        <f t="shared" si="0"/>
        <v>0.96919652753976338</v>
      </c>
      <c r="AD66">
        <f t="shared" si="1"/>
        <v>109.16677251106971</v>
      </c>
      <c r="AE66">
        <f>'IDT-1'!E66</f>
        <v>0</v>
      </c>
      <c r="AF66" s="26"/>
      <c r="AG66">
        <f t="shared" si="2"/>
        <v>109.16677251106971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2.1097383328837336</v>
      </c>
      <c r="F67">
        <f>GT_Spot!S67</f>
        <v>0</v>
      </c>
      <c r="G67">
        <f>PPCL_NG!S67</f>
        <v>33.94</v>
      </c>
      <c r="H67">
        <f>PPCL_Spot!S67</f>
        <v>13.63</v>
      </c>
      <c r="I67">
        <f>Bawana_NG!S67</f>
        <v>22.360940325497282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-30</v>
      </c>
      <c r="AA67" s="117">
        <f>STOA!K67</f>
        <v>121.1</v>
      </c>
      <c r="AB67" s="117">
        <f>-STOA!Q67</f>
        <v>0</v>
      </c>
      <c r="AC67">
        <f t="shared" si="0"/>
        <v>2.1435443483035188</v>
      </c>
      <c r="AD67">
        <f t="shared" si="1"/>
        <v>140.99713431007748</v>
      </c>
      <c r="AE67">
        <f>'IDT-1'!E67</f>
        <v>0</v>
      </c>
      <c r="AF67" s="26"/>
      <c r="AG67">
        <f t="shared" si="2"/>
        <v>140.99713431007748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-20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2.1097383328837336</v>
      </c>
      <c r="F68">
        <f>GT_Spot!S68</f>
        <v>0</v>
      </c>
      <c r="G68">
        <f>PPCL_NG!S68</f>
        <v>33.94</v>
      </c>
      <c r="H68">
        <f>PPCL_Spot!S68</f>
        <v>12.51</v>
      </c>
      <c r="I68">
        <f>Bawana_NG!S68</f>
        <v>22.309999999999995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-30</v>
      </c>
      <c r="AA68" s="117">
        <f>STOA!K68</f>
        <v>121.1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2.2220213486610958</v>
      </c>
      <c r="AD68">
        <f t="shared" ref="AD68:AD98" si="4">SUM(B68:AB68,AI68:AR68)-AC68</f>
        <v>129.74771698422262</v>
      </c>
      <c r="AE68">
        <f>'IDT-1'!E68</f>
        <v>0</v>
      </c>
      <c r="AF68" s="26"/>
      <c r="AG68">
        <f t="shared" ref="AG68:AG98" si="5">SUM(AD68:AF68)</f>
        <v>129.74771698422262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-30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2.1097383328837336</v>
      </c>
      <c r="F69">
        <f>GT_Spot!S69</f>
        <v>0</v>
      </c>
      <c r="G69">
        <f>PPCL_NG!S69</f>
        <v>33.94</v>
      </c>
      <c r="H69">
        <f>PPCL_Spot!S69</f>
        <v>14.543029797874558</v>
      </c>
      <c r="I69">
        <f>Bawana_NG!S69</f>
        <v>22.309999999999995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-30</v>
      </c>
      <c r="AA69" s="117">
        <f>STOA!K69</f>
        <v>121.1</v>
      </c>
      <c r="AB69" s="117">
        <f>-STOA!Q69</f>
        <v>0</v>
      </c>
      <c r="AC69">
        <f t="shared" si="3"/>
        <v>2.2399120108823922</v>
      </c>
      <c r="AD69">
        <f t="shared" si="4"/>
        <v>131.76285611987589</v>
      </c>
      <c r="AE69">
        <f>'IDT-1'!E69</f>
        <v>0</v>
      </c>
      <c r="AF69" s="26"/>
      <c r="AG69">
        <f t="shared" si="5"/>
        <v>131.76285611987589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-30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2.1097383328837336</v>
      </c>
      <c r="F70">
        <f>GT_Spot!S70</f>
        <v>0</v>
      </c>
      <c r="G70">
        <f>PPCL_NG!S70</f>
        <v>33.94</v>
      </c>
      <c r="H70">
        <f>PPCL_Spot!S70</f>
        <v>13.63</v>
      </c>
      <c r="I70">
        <f>Bawana_NG!S70</f>
        <v>22.320938327657963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-30</v>
      </c>
      <c r="AA70" s="117">
        <f>STOA!K70</f>
        <v>121.1</v>
      </c>
      <c r="AB70" s="117">
        <f>-STOA!Q70</f>
        <v>0</v>
      </c>
      <c r="AC70">
        <f t="shared" si="3"/>
        <v>2.2319736059444861</v>
      </c>
      <c r="AD70">
        <f t="shared" si="4"/>
        <v>130.8687030545972</v>
      </c>
      <c r="AE70">
        <f>'IDT-1'!E70</f>
        <v>0</v>
      </c>
      <c r="AF70" s="26"/>
      <c r="AG70">
        <f t="shared" si="5"/>
        <v>130.8687030545972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-30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2.1097383328837336</v>
      </c>
      <c r="F71">
        <f>GT_Spot!S71</f>
        <v>0</v>
      </c>
      <c r="G71">
        <f>PPCL_NG!S71</f>
        <v>33.94</v>
      </c>
      <c r="H71">
        <f>PPCL_Spot!S71</f>
        <v>13.63</v>
      </c>
      <c r="I71">
        <f>Bawana_NG!S71</f>
        <v>22.339060752575154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-30</v>
      </c>
      <c r="AA71" s="117">
        <f>STOA!K71</f>
        <v>121.1</v>
      </c>
      <c r="AB71" s="117">
        <f>-STOA!Q71</f>
        <v>0</v>
      </c>
      <c r="AC71">
        <f t="shared" si="3"/>
        <v>2.5428675465605934</v>
      </c>
      <c r="AD71">
        <f t="shared" si="4"/>
        <v>95.575931538898288</v>
      </c>
      <c r="AE71">
        <f>'IDT-1'!E71</f>
        <v>0</v>
      </c>
      <c r="AF71" s="26"/>
      <c r="AG71">
        <f t="shared" si="5"/>
        <v>95.575931538898288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-65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2.1097383328837336</v>
      </c>
      <c r="F72">
        <f>GT_Spot!S72</f>
        <v>0</v>
      </c>
      <c r="G72">
        <f>PPCL_NG!S72</f>
        <v>33.94</v>
      </c>
      <c r="H72">
        <f>PPCL_Spot!S72</f>
        <v>13.63</v>
      </c>
      <c r="I72">
        <f>Bawana_NG!S72</f>
        <v>22.360940325497282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-30</v>
      </c>
      <c r="AA72" s="117">
        <f>STOA!K72</f>
        <v>121.1</v>
      </c>
      <c r="AB72" s="117">
        <f>-STOA!Q72</f>
        <v>0</v>
      </c>
      <c r="AC72">
        <f t="shared" si="3"/>
        <v>2.099153710692542</v>
      </c>
      <c r="AD72">
        <f t="shared" si="4"/>
        <v>146.04152494768846</v>
      </c>
      <c r="AE72">
        <f>'IDT-1'!E72</f>
        <v>0</v>
      </c>
      <c r="AF72" s="26"/>
      <c r="AG72">
        <f t="shared" si="5"/>
        <v>146.04152494768846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-15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2.1097383328837336</v>
      </c>
      <c r="F73">
        <f>GT_Spot!S73</f>
        <v>0</v>
      </c>
      <c r="G73">
        <f>PPCL_NG!S73</f>
        <v>33.94</v>
      </c>
      <c r="H73">
        <f>PPCL_Spot!S73</f>
        <v>13.63</v>
      </c>
      <c r="I73">
        <f>Bawana_NG!S73</f>
        <v>22.429055936697669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-30</v>
      </c>
      <c r="AA73" s="117">
        <f>STOA!K73</f>
        <v>121.1</v>
      </c>
      <c r="AB73" s="117">
        <f>-STOA!Q73</f>
        <v>0</v>
      </c>
      <c r="AC73">
        <f t="shared" si="3"/>
        <v>2.1885344032930587</v>
      </c>
      <c r="AD73">
        <f t="shared" si="4"/>
        <v>136.02025986628834</v>
      </c>
      <c r="AE73">
        <f>'IDT-1'!E73</f>
        <v>0</v>
      </c>
      <c r="AF73" s="26"/>
      <c r="AG73">
        <f t="shared" si="5"/>
        <v>136.02025986628834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-25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2.1097383328837336</v>
      </c>
      <c r="F74">
        <f>GT_Spot!S74</f>
        <v>0</v>
      </c>
      <c r="G74">
        <f>PPCL_NG!S74</f>
        <v>33.94</v>
      </c>
      <c r="H74">
        <f>PPCL_Spot!S74</f>
        <v>12.51</v>
      </c>
      <c r="I74">
        <f>Bawana_NG!S74</f>
        <v>22.360940325497282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-30</v>
      </c>
      <c r="AA74" s="117">
        <f>STOA!K74</f>
        <v>121.1</v>
      </c>
      <c r="AB74" s="117">
        <f>-STOA!Q74</f>
        <v>0</v>
      </c>
      <c r="AC74">
        <f t="shared" si="3"/>
        <v>2.1780789859144951</v>
      </c>
      <c r="AD74">
        <f t="shared" si="4"/>
        <v>134.84259967246652</v>
      </c>
      <c r="AE74">
        <f>'IDT-1'!E74</f>
        <v>0</v>
      </c>
      <c r="AF74" s="26"/>
      <c r="AG74">
        <f t="shared" si="5"/>
        <v>134.84259967246652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-25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2.1097383328837336</v>
      </c>
      <c r="F75">
        <f>GT_Spot!S75</f>
        <v>0</v>
      </c>
      <c r="G75">
        <f>PPCL_NG!S75</f>
        <v>33.94</v>
      </c>
      <c r="H75">
        <f>PPCL_Spot!S75</f>
        <v>14.543029797874558</v>
      </c>
      <c r="I75">
        <f>Bawana_NG!S75</f>
        <v>22.06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-30</v>
      </c>
      <c r="AA75" s="117">
        <f>STOA!K75</f>
        <v>121.1</v>
      </c>
      <c r="AB75" s="117">
        <f>-STOA!Q75</f>
        <v>0</v>
      </c>
      <c r="AC75">
        <f t="shared" si="3"/>
        <v>2.1489307356604392</v>
      </c>
      <c r="AD75">
        <f t="shared" si="4"/>
        <v>141.60383739509786</v>
      </c>
      <c r="AE75">
        <f>'IDT-1'!E75</f>
        <v>0</v>
      </c>
      <c r="AF75" s="26"/>
      <c r="AG75">
        <f t="shared" si="5"/>
        <v>141.60383739509786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2.1097383328837336</v>
      </c>
      <c r="F76">
        <f>GT_Spot!S76</f>
        <v>0</v>
      </c>
      <c r="G76">
        <f>PPCL_NG!S76</f>
        <v>33.94</v>
      </c>
      <c r="H76">
        <f>PPCL_Spot!S76</f>
        <v>13.63</v>
      </c>
      <c r="I76">
        <f>Bawana_NG!S76</f>
        <v>21.999999999999996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-30</v>
      </c>
      <c r="AA76" s="117">
        <f>STOA!K76</f>
        <v>121.1</v>
      </c>
      <c r="AB76" s="117">
        <f>-STOA!Q76</f>
        <v>0</v>
      </c>
      <c r="AC76">
        <f t="shared" si="3"/>
        <v>2.5398838119379321</v>
      </c>
      <c r="AD76">
        <f t="shared" si="4"/>
        <v>95.239854520945784</v>
      </c>
      <c r="AE76">
        <f>'IDT-1'!E76</f>
        <v>0</v>
      </c>
      <c r="AF76" s="26"/>
      <c r="AG76">
        <f t="shared" si="5"/>
        <v>95.239854520945784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-65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2.1097383328837336</v>
      </c>
      <c r="F77">
        <f>GT_Spot!S77</f>
        <v>0</v>
      </c>
      <c r="G77">
        <f>PPCL_NG!S77</f>
        <v>33.94</v>
      </c>
      <c r="H77">
        <f>PPCL_Spot!S77</f>
        <v>13.63</v>
      </c>
      <c r="I77">
        <f>Bawana_NG!S77</f>
        <v>22.001109791333246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-30</v>
      </c>
      <c r="AA77" s="117">
        <f>STOA!K77</f>
        <v>121.1</v>
      </c>
      <c r="AB77" s="117">
        <f>-STOA!Q77</f>
        <v>0</v>
      </c>
      <c r="AC77">
        <f t="shared" si="3"/>
        <v>2.0072059267699451</v>
      </c>
      <c r="AD77">
        <f t="shared" si="4"/>
        <v>155.773642197447</v>
      </c>
      <c r="AE77">
        <f>'IDT-1'!E77</f>
        <v>0</v>
      </c>
      <c r="AF77" s="26"/>
      <c r="AG77">
        <f t="shared" si="5"/>
        <v>155.773642197447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2.1097383328837336</v>
      </c>
      <c r="F78">
        <f>GT_Spot!S78</f>
        <v>0</v>
      </c>
      <c r="G78">
        <f>PPCL_NG!S78</f>
        <v>33.94</v>
      </c>
      <c r="H78">
        <f>PPCL_Spot!S78</f>
        <v>13.63</v>
      </c>
      <c r="I78">
        <f>Bawana_NG!S78</f>
        <v>21.93111651604293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-30</v>
      </c>
      <c r="AA78" s="117">
        <f>STOA!K78</f>
        <v>121.1</v>
      </c>
      <c r="AB78" s="117">
        <f>-STOA!Q78</f>
        <v>0</v>
      </c>
      <c r="AC78">
        <f t="shared" si="3"/>
        <v>2.0065899859473908</v>
      </c>
      <c r="AD78">
        <f t="shared" si="4"/>
        <v>155.70426486297927</v>
      </c>
      <c r="AE78">
        <f>'IDT-1'!E78</f>
        <v>0</v>
      </c>
      <c r="AF78" s="26"/>
      <c r="AG78">
        <f t="shared" si="5"/>
        <v>155.70426486297927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2.1097383328837336</v>
      </c>
      <c r="F79">
        <f>GT_Spot!S79</f>
        <v>0</v>
      </c>
      <c r="G79">
        <f>PPCL_NG!S79</f>
        <v>33.94</v>
      </c>
      <c r="H79">
        <f>PPCL_Spot!S79</f>
        <v>13.63</v>
      </c>
      <c r="I79">
        <f>Bawana_NG!S79</f>
        <v>26.25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28.83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0.92188569732937697</v>
      </c>
      <c r="AD79">
        <f t="shared" si="4"/>
        <v>103.83785263555437</v>
      </c>
      <c r="AE79">
        <f>'IDT-1'!E79</f>
        <v>0</v>
      </c>
      <c r="AF79" s="26"/>
      <c r="AG79">
        <f t="shared" si="5"/>
        <v>103.83785263555437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2.1097383328837336</v>
      </c>
      <c r="F80">
        <f>GT_Spot!S80</f>
        <v>0</v>
      </c>
      <c r="G80">
        <f>PPCL_NG!S80</f>
        <v>34.849999999999994</v>
      </c>
      <c r="H80">
        <f>PPCL_Spot!S80</f>
        <v>12.51</v>
      </c>
      <c r="I80">
        <f>Bawana_NG!S80</f>
        <v>26.27890468053182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57.66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1.3431320585180568</v>
      </c>
      <c r="AD80">
        <f t="shared" si="4"/>
        <v>151.28551095489749</v>
      </c>
      <c r="AE80">
        <f>'IDT-1'!E80</f>
        <v>0</v>
      </c>
      <c r="AF80" s="26"/>
      <c r="AG80">
        <f t="shared" si="5"/>
        <v>151.28551095489749</v>
      </c>
      <c r="AI80" s="75">
        <f>PXIL!K80</f>
        <v>0</v>
      </c>
      <c r="AJ80" s="75">
        <f>PXIL!Q80</f>
        <v>0</v>
      </c>
      <c r="AK80" s="75">
        <f>RTM_IEX!K80</f>
        <v>19.22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2.1097383328837336</v>
      </c>
      <c r="F81">
        <f>GT_Spot!S81</f>
        <v>0</v>
      </c>
      <c r="G81">
        <f>PPCL_NG!S81</f>
        <v>34.849999999999994</v>
      </c>
      <c r="H81">
        <f>PPCL_Spot!S81</f>
        <v>14.543029797874558</v>
      </c>
      <c r="I81">
        <f>Bawana_NG!S81</f>
        <v>26.25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48.05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1.1916323595506728</v>
      </c>
      <c r="AD81">
        <f t="shared" si="4"/>
        <v>134.2211357712076</v>
      </c>
      <c r="AE81">
        <f>'IDT-1'!E81</f>
        <v>0</v>
      </c>
      <c r="AF81" s="26"/>
      <c r="AG81">
        <f t="shared" si="5"/>
        <v>134.2211357712076</v>
      </c>
      <c r="AI81" s="75">
        <f>PXIL!K81</f>
        <v>0</v>
      </c>
      <c r="AJ81" s="75">
        <f>PXIL!Q81</f>
        <v>0</v>
      </c>
      <c r="AK81" s="75">
        <f>RTM_IEX!K81</f>
        <v>9.61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2.1097383328837336</v>
      </c>
      <c r="F82">
        <f>GT_Spot!S82</f>
        <v>0</v>
      </c>
      <c r="G82">
        <f>PPCL_NG!S82</f>
        <v>34.849999999999994</v>
      </c>
      <c r="H82">
        <f>PPCL_Spot!S82</f>
        <v>13.63</v>
      </c>
      <c r="I82">
        <f>Bawana_NG!S82</f>
        <v>26.25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43.25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1.0991176973293768</v>
      </c>
      <c r="AD82">
        <f t="shared" si="4"/>
        <v>123.80062063555437</v>
      </c>
      <c r="AE82">
        <f>'IDT-1'!E82</f>
        <v>0</v>
      </c>
      <c r="AF82" s="26"/>
      <c r="AG82">
        <f t="shared" si="5"/>
        <v>123.80062063555437</v>
      </c>
      <c r="AI82" s="75">
        <f>PXIL!K82</f>
        <v>0</v>
      </c>
      <c r="AJ82" s="75">
        <f>PXIL!Q82</f>
        <v>0</v>
      </c>
      <c r="AK82" s="75">
        <f>RTM_IEX!K82</f>
        <v>4.8099999999999996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2.1089571841344892</v>
      </c>
      <c r="F83">
        <f>GT_Spot!S83</f>
        <v>0</v>
      </c>
      <c r="G83">
        <f>PPCL_NG!S83</f>
        <v>34.849999999999994</v>
      </c>
      <c r="H83">
        <f>PPCL_Spot!S83</f>
        <v>13.63</v>
      </c>
      <c r="I83">
        <f>Bawana_NG!S83</f>
        <v>26.25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38.44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1.0144548232203836</v>
      </c>
      <c r="AD83">
        <f t="shared" si="4"/>
        <v>114.26450236091409</v>
      </c>
      <c r="AE83">
        <f>'IDT-1'!E83</f>
        <v>0</v>
      </c>
      <c r="AF83" s="26"/>
      <c r="AG83">
        <f t="shared" si="5"/>
        <v>114.26450236091409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2.1089571841344892</v>
      </c>
      <c r="F84">
        <f>GT_Spot!S84</f>
        <v>0</v>
      </c>
      <c r="G84">
        <f>PPCL_NG!S84</f>
        <v>34.849999999999994</v>
      </c>
      <c r="H84">
        <f>PPCL_Spot!S84</f>
        <v>13.63</v>
      </c>
      <c r="I84">
        <f>Bawana_NG!S84</f>
        <v>26.25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24.03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0.88764682322038357</v>
      </c>
      <c r="AD84">
        <f t="shared" si="4"/>
        <v>99.981310360914108</v>
      </c>
      <c r="AE84">
        <f>'IDT-1'!E84</f>
        <v>0</v>
      </c>
      <c r="AF84" s="26"/>
      <c r="AG84">
        <f t="shared" si="5"/>
        <v>99.981310360914108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2.1089571841344892</v>
      </c>
      <c r="F85">
        <f>GT_Spot!S85</f>
        <v>0</v>
      </c>
      <c r="G85">
        <f>PPCL_NG!S85</f>
        <v>34.849999999999994</v>
      </c>
      <c r="H85">
        <f>PPCL_Spot!S85</f>
        <v>13.63</v>
      </c>
      <c r="I85">
        <f>Bawana_NG!S85</f>
        <v>26.25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52.86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1.3104868232203835</v>
      </c>
      <c r="AD85">
        <f t="shared" si="4"/>
        <v>147.60847036091411</v>
      </c>
      <c r="AE85">
        <f>'IDT-1'!E85</f>
        <v>0</v>
      </c>
      <c r="AF85" s="26"/>
      <c r="AG85">
        <f t="shared" si="5"/>
        <v>147.60847036091411</v>
      </c>
      <c r="AI85" s="75">
        <f>PXIL!K85</f>
        <v>0</v>
      </c>
      <c r="AJ85" s="75">
        <f>PXIL!Q85</f>
        <v>0</v>
      </c>
      <c r="AK85" s="75">
        <f>RTM_IEX!K85</f>
        <v>19.22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2.1089571841344892</v>
      </c>
      <c r="F86">
        <f>GT_Spot!S86</f>
        <v>0</v>
      </c>
      <c r="G86">
        <f>PPCL_NG!S86</f>
        <v>34.849999999999994</v>
      </c>
      <c r="H86">
        <f>PPCL_Spot!S86</f>
        <v>12.51</v>
      </c>
      <c r="I86">
        <f>Bawana_NG!S86</f>
        <v>26.25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43.25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1.0892548232203834</v>
      </c>
      <c r="AD86">
        <f t="shared" si="4"/>
        <v>122.6897023609141</v>
      </c>
      <c r="AE86">
        <f>'IDT-1'!E86</f>
        <v>0</v>
      </c>
      <c r="AF86" s="26"/>
      <c r="AG86">
        <f t="shared" si="5"/>
        <v>122.6897023609141</v>
      </c>
      <c r="AI86" s="75">
        <f>PXIL!K86</f>
        <v>0</v>
      </c>
      <c r="AJ86" s="75">
        <f>PXIL!Q86</f>
        <v>0</v>
      </c>
      <c r="AK86" s="75">
        <f>RTM_IEX!K86</f>
        <v>4.8099999999999996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2.1089571841344892</v>
      </c>
      <c r="F87">
        <f>GT_Spot!S87</f>
        <v>0</v>
      </c>
      <c r="G87">
        <f>PPCL_NG!S87</f>
        <v>34.849999999999994</v>
      </c>
      <c r="H87">
        <f>PPCL_Spot!S87</f>
        <v>14.543029797874558</v>
      </c>
      <c r="I87">
        <f>Bawana_NG!S87</f>
        <v>26.25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38.450000000000003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1.1071454854416796</v>
      </c>
      <c r="AD87">
        <f t="shared" si="4"/>
        <v>124.70484149656737</v>
      </c>
      <c r="AE87">
        <f>'IDT-1'!E87</f>
        <v>0</v>
      </c>
      <c r="AF87" s="26"/>
      <c r="AG87">
        <f t="shared" si="5"/>
        <v>124.70484149656737</v>
      </c>
      <c r="AI87" s="75">
        <f>PXIL!K87</f>
        <v>0</v>
      </c>
      <c r="AJ87" s="75">
        <f>PXIL!Q87</f>
        <v>0</v>
      </c>
      <c r="AK87" s="75">
        <f>RTM_IEX!K87</f>
        <v>9.61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2.1089571841344892</v>
      </c>
      <c r="F88">
        <f>GT_Spot!S88</f>
        <v>0</v>
      </c>
      <c r="G88">
        <f>PPCL_NG!S88</f>
        <v>34.849999999999994</v>
      </c>
      <c r="H88">
        <f>PPCL_Spot!S88</f>
        <v>13.63</v>
      </c>
      <c r="I88">
        <f>Bawana_NG!S88</f>
        <v>26.25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38.450000000000003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1.0314388232203835</v>
      </c>
      <c r="AD88">
        <f t="shared" si="4"/>
        <v>116.17751836091411</v>
      </c>
      <c r="AE88">
        <f>'IDT-1'!E88</f>
        <v>0</v>
      </c>
      <c r="AF88" s="26"/>
      <c r="AG88">
        <f t="shared" si="5"/>
        <v>116.17751836091411</v>
      </c>
      <c r="AI88" s="75">
        <f>PXIL!K88</f>
        <v>0</v>
      </c>
      <c r="AJ88" s="75">
        <f>PXIL!Q88</f>
        <v>0</v>
      </c>
      <c r="AK88" s="75">
        <f>RTM_IEX!K88</f>
        <v>1.92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2.1089571841344892</v>
      </c>
      <c r="F89">
        <f>GT_Spot!S89</f>
        <v>0</v>
      </c>
      <c r="G89">
        <f>PPCL_NG!S89</f>
        <v>34.849999999999994</v>
      </c>
      <c r="H89">
        <f>PPCL_Spot!S89</f>
        <v>13.63</v>
      </c>
      <c r="I89">
        <f>Bawana_NG!S89</f>
        <v>26.25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24.03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0.88764682322038357</v>
      </c>
      <c r="AD89">
        <f t="shared" si="4"/>
        <v>99.981310360914108</v>
      </c>
      <c r="AE89">
        <f>'IDT-1'!E89</f>
        <v>0</v>
      </c>
      <c r="AF89" s="26"/>
      <c r="AG89">
        <f t="shared" si="5"/>
        <v>99.981310360914108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2.1089571841344892</v>
      </c>
      <c r="F90">
        <f>GT_Spot!S90</f>
        <v>0</v>
      </c>
      <c r="G90">
        <f>PPCL_NG!S90</f>
        <v>34.849999999999994</v>
      </c>
      <c r="H90">
        <f>PPCL_Spot!S90</f>
        <v>13.63</v>
      </c>
      <c r="I90">
        <f>Bawana_NG!S90</f>
        <v>26.25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48.05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1.2259188232203835</v>
      </c>
      <c r="AD90">
        <f t="shared" si="4"/>
        <v>138.08303836091409</v>
      </c>
      <c r="AE90">
        <f>'IDT-1'!E90</f>
        <v>0</v>
      </c>
      <c r="AF90" s="26"/>
      <c r="AG90">
        <f t="shared" si="5"/>
        <v>138.08303836091409</v>
      </c>
      <c r="AI90" s="75">
        <f>PXIL!K90</f>
        <v>0</v>
      </c>
      <c r="AJ90" s="75">
        <f>PXIL!Q90</f>
        <v>0</v>
      </c>
      <c r="AK90" s="75">
        <f>RTM_IEX!K90</f>
        <v>14.42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2.1089571841344892</v>
      </c>
      <c r="F91">
        <f>GT_Spot!S91</f>
        <v>0</v>
      </c>
      <c r="G91">
        <f>PPCL_NG!S91</f>
        <v>33.94</v>
      </c>
      <c r="H91">
        <f>PPCL_Spot!S91</f>
        <v>13.63</v>
      </c>
      <c r="I91">
        <f>Bawana_NG!S91</f>
        <v>26.25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28.84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0.92196682322038359</v>
      </c>
      <c r="AD91">
        <f t="shared" si="4"/>
        <v>103.84699036091411</v>
      </c>
      <c r="AE91">
        <f>'IDT-1'!E91</f>
        <v>0</v>
      </c>
      <c r="AF91" s="26"/>
      <c r="AG91">
        <f t="shared" si="5"/>
        <v>103.84699036091411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2.1089571841344892</v>
      </c>
      <c r="F92">
        <f>GT_Spot!S92</f>
        <v>0</v>
      </c>
      <c r="G92">
        <f>PPCL_NG!S92</f>
        <v>33.94</v>
      </c>
      <c r="H92">
        <f>PPCL_Spot!S92</f>
        <v>13.63</v>
      </c>
      <c r="I92">
        <f>Bawana_NG!S92</f>
        <v>26.251183080365593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28.83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1.0910252343276008</v>
      </c>
      <c r="AD92">
        <f t="shared" si="4"/>
        <v>122.88911503017248</v>
      </c>
      <c r="AE92">
        <f>'IDT-1'!E92</f>
        <v>0</v>
      </c>
      <c r="AF92" s="26"/>
      <c r="AG92">
        <f t="shared" si="5"/>
        <v>122.88911503017248</v>
      </c>
      <c r="AI92" s="75">
        <f>PXIL!K92</f>
        <v>0</v>
      </c>
      <c r="AJ92" s="75">
        <f>PXIL!Q92</f>
        <v>0</v>
      </c>
      <c r="AK92" s="75">
        <f>RTM_IEX!K92</f>
        <v>19.22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2.1089571841344892</v>
      </c>
      <c r="F93">
        <f>GT_Spot!S93</f>
        <v>0</v>
      </c>
      <c r="G93">
        <f>PPCL_NG!S93</f>
        <v>33.94</v>
      </c>
      <c r="H93">
        <f>PPCL_Spot!S93</f>
        <v>12.51</v>
      </c>
      <c r="I93">
        <f>Bawana_NG!S93</f>
        <v>26.498893204694479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28.84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0.93119708342169505</v>
      </c>
      <c r="AD93">
        <f t="shared" si="4"/>
        <v>104.88665330540728</v>
      </c>
      <c r="AE93">
        <f>'IDT-1'!E93</f>
        <v>0</v>
      </c>
      <c r="AF93" s="26"/>
      <c r="AG93">
        <f t="shared" si="5"/>
        <v>104.88665330540728</v>
      </c>
      <c r="AI93" s="75">
        <f>PXIL!K93</f>
        <v>0</v>
      </c>
      <c r="AJ93" s="75">
        <f>PXIL!Q93</f>
        <v>0</v>
      </c>
      <c r="AK93" s="75">
        <f>RTM_IEX!K93</f>
        <v>1.92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2.1082160225236755</v>
      </c>
      <c r="F94">
        <f>GT_Spot!S94</f>
        <v>0</v>
      </c>
      <c r="G94">
        <f>PPCL_NG!S94</f>
        <v>33.94</v>
      </c>
      <c r="H94">
        <f>PPCL_Spot!S94</f>
        <v>14.543029797874558</v>
      </c>
      <c r="I94">
        <f>Bawana_NG!S94</f>
        <v>28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14.42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0.81849896321950444</v>
      </c>
      <c r="AD94">
        <f t="shared" si="4"/>
        <v>92.192746857178719</v>
      </c>
      <c r="AE94">
        <f>'IDT-1'!E94</f>
        <v>0</v>
      </c>
      <c r="AF94" s="26"/>
      <c r="AG94">
        <f t="shared" si="5"/>
        <v>92.192746857178719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2.1082160225236755</v>
      </c>
      <c r="F95">
        <f>GT_Spot!S95</f>
        <v>0</v>
      </c>
      <c r="G95">
        <f>PPCL_NG!S95</f>
        <v>33.94</v>
      </c>
      <c r="H95">
        <f>PPCL_Spot!S95</f>
        <v>13.63</v>
      </c>
      <c r="I95">
        <f>Bawana_NG!S95</f>
        <v>28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33.64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1.0219283009982085</v>
      </c>
      <c r="AD95">
        <f t="shared" si="4"/>
        <v>115.10628772152548</v>
      </c>
      <c r="AE95">
        <f>'IDT-1'!E95</f>
        <v>0</v>
      </c>
      <c r="AF95" s="26"/>
      <c r="AG95">
        <f t="shared" si="5"/>
        <v>115.10628772152548</v>
      </c>
      <c r="AI95" s="75">
        <f>PXIL!K95</f>
        <v>0</v>
      </c>
      <c r="AJ95" s="75">
        <f>PXIL!Q95</f>
        <v>0</v>
      </c>
      <c r="AK95" s="75">
        <f>RTM_IEX!K95</f>
        <v>4.8099999999999996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2.1082160225236755</v>
      </c>
      <c r="F96">
        <f>GT_Spot!S96</f>
        <v>0</v>
      </c>
      <c r="G96">
        <f>PPCL_NG!S96</f>
        <v>33.94</v>
      </c>
      <c r="H96">
        <f>PPCL_Spot!S96</f>
        <v>13.63</v>
      </c>
      <c r="I96">
        <f>Bawana_NG!S96</f>
        <v>28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28.83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1.0218403009982084</v>
      </c>
      <c r="AD96">
        <f t="shared" si="4"/>
        <v>115.09637572152548</v>
      </c>
      <c r="AE96">
        <f>'IDT-1'!E96</f>
        <v>0</v>
      </c>
      <c r="AF96" s="26"/>
      <c r="AG96">
        <f t="shared" si="5"/>
        <v>115.09637572152548</v>
      </c>
      <c r="AI96" s="75">
        <f>PXIL!K96</f>
        <v>0</v>
      </c>
      <c r="AJ96" s="75">
        <f>PXIL!Q96</f>
        <v>0</v>
      </c>
      <c r="AK96" s="75">
        <f>RTM_IEX!K96</f>
        <v>9.61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2.1082160225236755</v>
      </c>
      <c r="F97">
        <f>GT_Spot!S97</f>
        <v>0</v>
      </c>
      <c r="G97">
        <f>PPCL_NG!S97</f>
        <v>33.94</v>
      </c>
      <c r="H97">
        <f>PPCL_Spot!S97</f>
        <v>13.63</v>
      </c>
      <c r="I97">
        <f>Bawana_NG!S97</f>
        <v>27.97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9.61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0.76787230099820847</v>
      </c>
      <c r="AD97">
        <f t="shared" si="4"/>
        <v>86.490343721525477</v>
      </c>
      <c r="AE97">
        <f>'IDT-1'!E97</f>
        <v>0</v>
      </c>
      <c r="AF97" s="26"/>
      <c r="AG97">
        <f t="shared" si="5"/>
        <v>86.490343721525477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2.1082160225236755</v>
      </c>
      <c r="F98">
        <f>GT_Spot!S98</f>
        <v>0</v>
      </c>
      <c r="G98">
        <f>PPCL_NG!S98</f>
        <v>33.94</v>
      </c>
      <c r="H98">
        <f>PPCL_Spot!S98</f>
        <v>13.63</v>
      </c>
      <c r="I98">
        <f>Bawana_NG!S98</f>
        <v>28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5.77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0.73434430099820847</v>
      </c>
      <c r="AD98">
        <f t="shared" si="4"/>
        <v>82.713871721525479</v>
      </c>
      <c r="AE98">
        <f>'IDT-1'!E98</f>
        <v>0</v>
      </c>
      <c r="AF98" s="26"/>
      <c r="AG98">
        <f t="shared" si="5"/>
        <v>82.713871721525479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5.0613464754157018E-2</v>
      </c>
      <c r="F99">
        <f t="shared" si="6"/>
        <v>0</v>
      </c>
      <c r="G99">
        <f t="shared" si="6"/>
        <v>0.81338432165257757</v>
      </c>
      <c r="H99">
        <f t="shared" si="6"/>
        <v>0.32263397218077272</v>
      </c>
      <c r="I99">
        <f t="shared" si="6"/>
        <v>0.6242572844204658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0.20688000000000004</v>
      </c>
      <c r="Z99" s="75">
        <f t="shared" si="6"/>
        <v>-0.18</v>
      </c>
      <c r="AA99" s="117">
        <f t="shared" si="6"/>
        <v>0.86596000000000006</v>
      </c>
      <c r="AB99" s="117">
        <f t="shared" si="6"/>
        <v>0</v>
      </c>
      <c r="AC99">
        <f t="shared" si="6"/>
        <v>2.9469414940859185E-2</v>
      </c>
      <c r="AD99">
        <f t="shared" si="6"/>
        <v>2.7071221280671138</v>
      </c>
      <c r="AE99">
        <f t="shared" si="6"/>
        <v>0</v>
      </c>
      <c r="AG99">
        <f t="shared" si="6"/>
        <v>2.7071221280671138</v>
      </c>
      <c r="AI99">
        <f t="shared" si="6"/>
        <v>0</v>
      </c>
      <c r="AJ99">
        <f t="shared" si="6"/>
        <v>0</v>
      </c>
      <c r="AK99">
        <f t="shared" si="6"/>
        <v>0.15761249999999996</v>
      </c>
      <c r="AL99">
        <f t="shared" si="6"/>
        <v>-0.12475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44590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6.6693936914825933</v>
      </c>
      <c r="H3">
        <f>PPCL_Spot!R3</f>
        <v>2.7293934681181962</v>
      </c>
      <c r="I3">
        <f>Bawana_NG!R3</f>
        <v>5.709005435300849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4.8099999999999996</v>
      </c>
      <c r="AB3" s="117">
        <f>-STOA!R3</f>
        <v>0</v>
      </c>
      <c r="AC3">
        <f>SUMIF(B3:AB3,"&gt;0")*$AC$2-SUMIF(B3:AB3,"&lt;0")*($AC$2/(1-$AC$2))+SUMIF(AI3:AR3,"&gt;0")*$AC$2-SUMIF(AI3:AR3,"&lt;0")*($AC$2/(1-$AC$2))</f>
        <v>0.23450057483513442</v>
      </c>
      <c r="AD3">
        <f>SUM(B3:AB3,AI3:AR3)-AC3</f>
        <v>26.413292020066503</v>
      </c>
      <c r="AE3">
        <f>'IDT-1'!D3</f>
        <v>0</v>
      </c>
      <c r="AF3" s="26"/>
      <c r="AG3">
        <f>SUM(AD3:AF3)</f>
        <v>26.413292020066503</v>
      </c>
      <c r="AI3" s="75">
        <f>PXIL!L3</f>
        <v>0</v>
      </c>
      <c r="AJ3" s="75">
        <f>PXIL!R3</f>
        <v>0</v>
      </c>
      <c r="AK3" s="75">
        <f>RTM_IEX!L3</f>
        <v>6.73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6.6693936914825933</v>
      </c>
      <c r="H4">
        <f>PPCL_Spot!R4</f>
        <v>2.7293934681181962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4.8099999999999996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0.23547732700448695</v>
      </c>
      <c r="AD4">
        <f t="shared" ref="AD4:AD67" si="1">SUM(B4:AB4,AI4:AR4)-AC4</f>
        <v>26.523309832596304</v>
      </c>
      <c r="AE4">
        <f>'IDT-1'!D4</f>
        <v>0</v>
      </c>
      <c r="AF4" s="26"/>
      <c r="AG4">
        <f t="shared" ref="AG4:AG67" si="2">SUM(AD4:AF4)</f>
        <v>26.523309832596304</v>
      </c>
      <c r="AI4" s="75">
        <f>PXIL!L4</f>
        <v>0</v>
      </c>
      <c r="AJ4" s="75">
        <f>PXIL!R4</f>
        <v>0</v>
      </c>
      <c r="AK4" s="75">
        <f>RTM_IEX!L4</f>
        <v>6.73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6.6693936914825933</v>
      </c>
      <c r="H5">
        <f>PPCL_Spot!R5</f>
        <v>2.9106063763284022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4.8099999999999996</v>
      </c>
      <c r="AB5" s="117">
        <f>-STOA!R5</f>
        <v>0</v>
      </c>
      <c r="AC5">
        <f t="shared" si="0"/>
        <v>0.22862400059673677</v>
      </c>
      <c r="AD5">
        <f t="shared" si="1"/>
        <v>25.75137606721426</v>
      </c>
      <c r="AE5">
        <f>'IDT-1'!D5</f>
        <v>0</v>
      </c>
      <c r="AF5" s="26"/>
      <c r="AG5">
        <f t="shared" si="2"/>
        <v>25.75137606721426</v>
      </c>
      <c r="AI5" s="75">
        <f>PXIL!L5</f>
        <v>0</v>
      </c>
      <c r="AJ5" s="75">
        <f>PXIL!R5</f>
        <v>0</v>
      </c>
      <c r="AK5" s="75">
        <f>RTM_IEX!L5</f>
        <v>5.77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6.6693936914825933</v>
      </c>
      <c r="H6">
        <f>PPCL_Spot!R6</f>
        <v>2.5493930016662696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4.8099999999999996</v>
      </c>
      <c r="AB6" s="117">
        <f>-STOA!R6</f>
        <v>0</v>
      </c>
      <c r="AC6">
        <f t="shared" si="0"/>
        <v>0.22544532289971003</v>
      </c>
      <c r="AD6">
        <f t="shared" si="1"/>
        <v>25.393341370249153</v>
      </c>
      <c r="AE6">
        <f>'IDT-1'!D6</f>
        <v>0</v>
      </c>
      <c r="AF6" s="26"/>
      <c r="AG6">
        <f t="shared" si="2"/>
        <v>25.393341370249153</v>
      </c>
      <c r="AI6" s="75">
        <f>PXIL!L6</f>
        <v>0</v>
      </c>
      <c r="AJ6" s="75">
        <f>PXIL!R6</f>
        <v>0</v>
      </c>
      <c r="AK6" s="75">
        <f>RTM_IEX!L6</f>
        <v>5.77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6.6693936914825933</v>
      </c>
      <c r="H7">
        <f>PPCL_Spot!R7</f>
        <v>2.7293934681181962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4.8099999999999996</v>
      </c>
      <c r="AB7" s="117">
        <f>-STOA!R7</f>
        <v>0</v>
      </c>
      <c r="AC7">
        <f t="shared" si="0"/>
        <v>0.25237332700448695</v>
      </c>
      <c r="AD7">
        <f t="shared" si="1"/>
        <v>28.4264138325963</v>
      </c>
      <c r="AE7">
        <f>'IDT-1'!D7</f>
        <v>0</v>
      </c>
      <c r="AF7" s="26"/>
      <c r="AG7">
        <f t="shared" si="2"/>
        <v>28.4264138325963</v>
      </c>
      <c r="AI7" s="75">
        <f>PXIL!L7</f>
        <v>0</v>
      </c>
      <c r="AJ7" s="75">
        <f>PXIL!R7</f>
        <v>0</v>
      </c>
      <c r="AK7" s="75">
        <f>RTM_IEX!L7</f>
        <v>8.65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6.6693936914825933</v>
      </c>
      <c r="H8">
        <f>PPCL_Spot!R8</f>
        <v>2.7293934681181962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4.8099999999999996</v>
      </c>
      <c r="AB8" s="117">
        <f>-STOA!R8</f>
        <v>0</v>
      </c>
      <c r="AC8">
        <f t="shared" si="0"/>
        <v>0.19314932700448695</v>
      </c>
      <c r="AD8">
        <f t="shared" si="1"/>
        <v>21.755637832596303</v>
      </c>
      <c r="AE8">
        <f>'IDT-1'!D8</f>
        <v>0</v>
      </c>
      <c r="AF8" s="26"/>
      <c r="AG8">
        <f t="shared" si="2"/>
        <v>21.755637832596303</v>
      </c>
      <c r="AI8" s="75">
        <f>PXIL!L8</f>
        <v>0</v>
      </c>
      <c r="AJ8" s="75">
        <f>PXIL!R8</f>
        <v>0</v>
      </c>
      <c r="AK8" s="75">
        <f>RTM_IEX!L8</f>
        <v>1.92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6.6693936914825933</v>
      </c>
      <c r="H9">
        <f>PPCL_Spot!R9</f>
        <v>2.7293934681181962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4.8099999999999996</v>
      </c>
      <c r="AB9" s="117">
        <f>-STOA!R9</f>
        <v>0</v>
      </c>
      <c r="AC9">
        <f t="shared" si="0"/>
        <v>0.21004532700448697</v>
      </c>
      <c r="AD9">
        <f t="shared" si="1"/>
        <v>23.658741832596302</v>
      </c>
      <c r="AE9">
        <f>'IDT-1'!D9</f>
        <v>0</v>
      </c>
      <c r="AF9" s="26"/>
      <c r="AG9">
        <f t="shared" si="2"/>
        <v>23.658741832596302</v>
      </c>
      <c r="AI9" s="75">
        <f>PXIL!L9</f>
        <v>0</v>
      </c>
      <c r="AJ9" s="75">
        <f>PXIL!R9</f>
        <v>0</v>
      </c>
      <c r="AK9" s="75">
        <f>RTM_IEX!L9</f>
        <v>3.84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6.6693936914825933</v>
      </c>
      <c r="H10">
        <f>PPCL_Spot!R10</f>
        <v>2.7293934681181962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4.8099999999999996</v>
      </c>
      <c r="AB10" s="117">
        <f>-STOA!R10</f>
        <v>0</v>
      </c>
      <c r="AC10">
        <f t="shared" si="0"/>
        <v>0.21004532700448697</v>
      </c>
      <c r="AD10">
        <f t="shared" si="1"/>
        <v>23.658741832596302</v>
      </c>
      <c r="AE10">
        <f>'IDT-1'!D10</f>
        <v>0</v>
      </c>
      <c r="AF10" s="26"/>
      <c r="AG10">
        <f t="shared" si="2"/>
        <v>23.658741832596302</v>
      </c>
      <c r="AI10" s="75">
        <f>PXIL!L10</f>
        <v>0</v>
      </c>
      <c r="AJ10" s="75">
        <f>PXIL!R10</f>
        <v>0</v>
      </c>
      <c r="AK10" s="75">
        <f>RTM_IEX!L10</f>
        <v>3.84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6.6693936914825933</v>
      </c>
      <c r="H11">
        <f>PPCL_Spot!R11</f>
        <v>2.7293934681181962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4.8099999999999996</v>
      </c>
      <c r="AB11" s="117">
        <f>-STOA!R11</f>
        <v>0</v>
      </c>
      <c r="AC11">
        <f t="shared" si="0"/>
        <v>0.21004532700448697</v>
      </c>
      <c r="AD11">
        <f t="shared" si="1"/>
        <v>23.658741832596302</v>
      </c>
      <c r="AE11">
        <f>'IDT-1'!D11</f>
        <v>0</v>
      </c>
      <c r="AF11" s="26"/>
      <c r="AG11">
        <f t="shared" si="2"/>
        <v>23.658741832596302</v>
      </c>
      <c r="AI11" s="75">
        <f>PXIL!L11</f>
        <v>0</v>
      </c>
      <c r="AJ11" s="75">
        <f>PXIL!R11</f>
        <v>0</v>
      </c>
      <c r="AK11" s="75">
        <f>RTM_IEX!L11</f>
        <v>3.84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6.6693936914825933</v>
      </c>
      <c r="H12">
        <f>PPCL_Spot!R12</f>
        <v>2.9106063763284022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4.8099999999999996</v>
      </c>
      <c r="AB12" s="117">
        <f>-STOA!R12</f>
        <v>0</v>
      </c>
      <c r="AC12">
        <f t="shared" si="0"/>
        <v>0.21164000059673677</v>
      </c>
      <c r="AD12">
        <f t="shared" si="1"/>
        <v>23.838360067214257</v>
      </c>
      <c r="AE12">
        <f>'IDT-1'!D12</f>
        <v>0</v>
      </c>
      <c r="AF12" s="26"/>
      <c r="AG12">
        <f t="shared" si="2"/>
        <v>23.838360067214257</v>
      </c>
      <c r="AI12" s="75">
        <f>PXIL!L12</f>
        <v>0</v>
      </c>
      <c r="AJ12" s="75">
        <f>PXIL!R12</f>
        <v>0</v>
      </c>
      <c r="AK12" s="75">
        <f>RTM_IEX!L12</f>
        <v>3.84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6.6693936914825933</v>
      </c>
      <c r="H13">
        <f>PPCL_Spot!R13</f>
        <v>2.5493930016662696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4.8099999999999996</v>
      </c>
      <c r="AB13" s="117">
        <f>-STOA!R13</f>
        <v>0</v>
      </c>
      <c r="AC13">
        <f t="shared" si="0"/>
        <v>0.25078932289971001</v>
      </c>
      <c r="AD13">
        <f t="shared" si="1"/>
        <v>28.247997370249156</v>
      </c>
      <c r="AE13">
        <f>'IDT-1'!D13</f>
        <v>0</v>
      </c>
      <c r="AF13" s="26"/>
      <c r="AG13">
        <f t="shared" si="2"/>
        <v>28.247997370249156</v>
      </c>
      <c r="AI13" s="75">
        <f>PXIL!L13</f>
        <v>0</v>
      </c>
      <c r="AJ13" s="75">
        <f>PXIL!R13</f>
        <v>0</v>
      </c>
      <c r="AK13" s="75">
        <f>RTM_IEX!L13</f>
        <v>8.65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6.6693936914825933</v>
      </c>
      <c r="H14">
        <f>PPCL_Spot!R14</f>
        <v>2.7293934681181962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4.8099999999999996</v>
      </c>
      <c r="AB14" s="117">
        <f>-STOA!R14</f>
        <v>0</v>
      </c>
      <c r="AC14">
        <f t="shared" si="0"/>
        <v>0.18470132700448696</v>
      </c>
      <c r="AD14">
        <f t="shared" si="1"/>
        <v>20.804085832596304</v>
      </c>
      <c r="AE14">
        <f>'IDT-1'!D14</f>
        <v>0</v>
      </c>
      <c r="AF14" s="26"/>
      <c r="AG14">
        <f t="shared" si="2"/>
        <v>20.804085832596304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6.6693936914825933</v>
      </c>
      <c r="H15">
        <f>PPCL_Spot!R15</f>
        <v>2.7293934681181962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4.8099999999999996</v>
      </c>
      <c r="AB15" s="117">
        <f>-STOA!R15</f>
        <v>0</v>
      </c>
      <c r="AC15">
        <f t="shared" si="0"/>
        <v>0.20159732700448696</v>
      </c>
      <c r="AD15">
        <f t="shared" si="1"/>
        <v>22.707189832596303</v>
      </c>
      <c r="AE15">
        <f>'IDT-1'!D15</f>
        <v>0</v>
      </c>
      <c r="AF15" s="26"/>
      <c r="AG15">
        <f t="shared" si="2"/>
        <v>22.707189832596303</v>
      </c>
      <c r="AI15" s="75">
        <f>PXIL!L15</f>
        <v>0</v>
      </c>
      <c r="AJ15" s="75">
        <f>PXIL!R15</f>
        <v>0</v>
      </c>
      <c r="AK15" s="75">
        <f>RTM_IEX!L15</f>
        <v>2.88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6.6693936914825933</v>
      </c>
      <c r="H16">
        <f>PPCL_Spot!R16</f>
        <v>2.7293934681181962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4.8099999999999996</v>
      </c>
      <c r="AB16" s="117">
        <f>-STOA!R16</f>
        <v>0</v>
      </c>
      <c r="AC16">
        <f t="shared" si="0"/>
        <v>0.20159732700448696</v>
      </c>
      <c r="AD16">
        <f t="shared" si="1"/>
        <v>22.707189832596303</v>
      </c>
      <c r="AE16">
        <f>'IDT-1'!D16</f>
        <v>0</v>
      </c>
      <c r="AF16" s="26"/>
      <c r="AG16">
        <f t="shared" si="2"/>
        <v>22.707189832596303</v>
      </c>
      <c r="AI16" s="75">
        <f>PXIL!L16</f>
        <v>0</v>
      </c>
      <c r="AJ16" s="75">
        <f>PXIL!R16</f>
        <v>0</v>
      </c>
      <c r="AK16" s="75">
        <f>RTM_IEX!L16</f>
        <v>2.88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6.6693936914825933</v>
      </c>
      <c r="H17">
        <f>PPCL_Spot!R17</f>
        <v>2.7293934681181962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4.8099999999999996</v>
      </c>
      <c r="AB17" s="117">
        <f>-STOA!R17</f>
        <v>0</v>
      </c>
      <c r="AC17">
        <f t="shared" si="0"/>
        <v>0.20159732700448696</v>
      </c>
      <c r="AD17">
        <f t="shared" si="1"/>
        <v>22.707189832596303</v>
      </c>
      <c r="AE17">
        <f>'IDT-1'!D17</f>
        <v>0</v>
      </c>
      <c r="AF17" s="26"/>
      <c r="AG17">
        <f t="shared" si="2"/>
        <v>22.707189832596303</v>
      </c>
      <c r="AI17" s="75">
        <f>PXIL!L17</f>
        <v>0</v>
      </c>
      <c r="AJ17" s="75">
        <f>PXIL!R17</f>
        <v>0</v>
      </c>
      <c r="AK17" s="75">
        <f>RTM_IEX!L17</f>
        <v>2.88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6.6693936914825933</v>
      </c>
      <c r="H18">
        <f>PPCL_Spot!R18</f>
        <v>2.7293934681181962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4.8099999999999996</v>
      </c>
      <c r="AB18" s="117">
        <f>-STOA!R18</f>
        <v>0</v>
      </c>
      <c r="AC18">
        <f t="shared" si="0"/>
        <v>0.21004532700448697</v>
      </c>
      <c r="AD18">
        <f t="shared" si="1"/>
        <v>23.658741832596302</v>
      </c>
      <c r="AE18">
        <f>'IDT-1'!D18</f>
        <v>0</v>
      </c>
      <c r="AF18" s="26"/>
      <c r="AG18">
        <f t="shared" si="2"/>
        <v>23.658741832596302</v>
      </c>
      <c r="AI18" s="75">
        <f>PXIL!L18</f>
        <v>0</v>
      </c>
      <c r="AJ18" s="75">
        <f>PXIL!R18</f>
        <v>0</v>
      </c>
      <c r="AK18" s="75">
        <f>RTM_IEX!L18</f>
        <v>3.84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6.6693936914825933</v>
      </c>
      <c r="H19">
        <f>PPCL_Spot!R19</f>
        <v>2.9106063763284022</v>
      </c>
      <c r="I19">
        <f>Bawana_NG!R19</f>
        <v>14.82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4.8099999999999996</v>
      </c>
      <c r="AB19" s="117">
        <f>-STOA!R19</f>
        <v>0</v>
      </c>
      <c r="AC19">
        <f t="shared" si="0"/>
        <v>0.25704800059673677</v>
      </c>
      <c r="AD19">
        <f t="shared" si="1"/>
        <v>28.952952067214259</v>
      </c>
      <c r="AE19">
        <f>'IDT-1'!D19</f>
        <v>0</v>
      </c>
      <c r="AF19" s="26"/>
      <c r="AG19">
        <f t="shared" si="2"/>
        <v>28.952952067214259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6.6693936914825933</v>
      </c>
      <c r="H20">
        <f>PPCL_Spot!R20</f>
        <v>2.5493930016662696</v>
      </c>
      <c r="I20">
        <f>Bawana_NG!R20</f>
        <v>7.82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4.8099999999999996</v>
      </c>
      <c r="AB20" s="117">
        <f>-STOA!R20</f>
        <v>0</v>
      </c>
      <c r="AC20">
        <f t="shared" si="0"/>
        <v>0.19226932289971002</v>
      </c>
      <c r="AD20">
        <f t="shared" si="1"/>
        <v>21.656517370249155</v>
      </c>
      <c r="AE20">
        <f>'IDT-1'!D20</f>
        <v>0</v>
      </c>
      <c r="AF20" s="26"/>
      <c r="AG20">
        <f t="shared" si="2"/>
        <v>21.656517370249155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6.6693936914825933</v>
      </c>
      <c r="H21">
        <f>PPCL_Spot!R21</f>
        <v>2.7293934681181962</v>
      </c>
      <c r="I21">
        <f>Bawana_NG!R21</f>
        <v>11.82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4.8099999999999996</v>
      </c>
      <c r="AB21" s="117">
        <f>-STOA!R21</f>
        <v>0</v>
      </c>
      <c r="AC21">
        <f t="shared" si="0"/>
        <v>0.22905332700448697</v>
      </c>
      <c r="AD21">
        <f t="shared" si="1"/>
        <v>25.799733832596303</v>
      </c>
      <c r="AE21">
        <f>'IDT-1'!D21</f>
        <v>0</v>
      </c>
      <c r="AF21" s="26"/>
      <c r="AG21">
        <f t="shared" si="2"/>
        <v>25.799733832596303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6.6693936914825933</v>
      </c>
      <c r="H22">
        <f>PPCL_Spot!R22</f>
        <v>2.7293934681181962</v>
      </c>
      <c r="I22">
        <f>Bawana_NG!R22</f>
        <v>11.82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4.8099999999999996</v>
      </c>
      <c r="AB22" s="117">
        <f>-STOA!R22</f>
        <v>0</v>
      </c>
      <c r="AC22">
        <f t="shared" si="0"/>
        <v>0.22905332700448697</v>
      </c>
      <c r="AD22">
        <f t="shared" si="1"/>
        <v>25.799733832596303</v>
      </c>
      <c r="AE22">
        <f>'IDT-1'!D22</f>
        <v>0</v>
      </c>
      <c r="AF22" s="26"/>
      <c r="AG22">
        <f t="shared" si="2"/>
        <v>25.799733832596303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6.6693936914825933</v>
      </c>
      <c r="H23">
        <f>PPCL_Spot!R23</f>
        <v>2.7293934681181962</v>
      </c>
      <c r="I23">
        <f>Bawana_NG!R23</f>
        <v>13.82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4.8099999999999996</v>
      </c>
      <c r="AB23" s="117">
        <f>-STOA!R23</f>
        <v>0</v>
      </c>
      <c r="AC23">
        <f t="shared" si="0"/>
        <v>0.24665332700448694</v>
      </c>
      <c r="AD23">
        <f t="shared" si="1"/>
        <v>27.782133832596301</v>
      </c>
      <c r="AE23">
        <f>'IDT-1'!D23</f>
        <v>0</v>
      </c>
      <c r="AF23" s="26"/>
      <c r="AG23">
        <f t="shared" si="2"/>
        <v>27.782133832596301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6.6693936914825933</v>
      </c>
      <c r="H24">
        <f>PPCL_Spot!R24</f>
        <v>2.7293934681181962</v>
      </c>
      <c r="I24">
        <f>Bawana_NG!R24</f>
        <v>12.82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4.8099999999999996</v>
      </c>
      <c r="AB24" s="117">
        <f>-STOA!R24</f>
        <v>0</v>
      </c>
      <c r="AC24">
        <f t="shared" si="0"/>
        <v>0.23785332700448697</v>
      </c>
      <c r="AD24">
        <f t="shared" si="1"/>
        <v>26.790933832596302</v>
      </c>
      <c r="AE24">
        <f>'IDT-1'!D24</f>
        <v>0</v>
      </c>
      <c r="AF24" s="26"/>
      <c r="AG24">
        <f t="shared" si="2"/>
        <v>26.790933832596302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6.6693936914825933</v>
      </c>
      <c r="H25">
        <f>PPCL_Spot!R25</f>
        <v>2.7293934681181962</v>
      </c>
      <c r="I25">
        <f>Bawana_NG!R25</f>
        <v>18.82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4.8099999999999996</v>
      </c>
      <c r="AB25" s="117">
        <f>-STOA!R25</f>
        <v>0</v>
      </c>
      <c r="AC25">
        <f t="shared" si="0"/>
        <v>0.29065332700448698</v>
      </c>
      <c r="AD25">
        <f t="shared" si="1"/>
        <v>32.738133832596304</v>
      </c>
      <c r="AE25">
        <f>'IDT-1'!D25</f>
        <v>0</v>
      </c>
      <c r="AF25" s="26"/>
      <c r="AG25">
        <f t="shared" si="2"/>
        <v>32.738133832596304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6.6693936914825933</v>
      </c>
      <c r="H26">
        <f>PPCL_Spot!R26</f>
        <v>2.9106063763284022</v>
      </c>
      <c r="I26">
        <f>Bawana_NG!R26</f>
        <v>8.31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4.8099999999999996</v>
      </c>
      <c r="AB26" s="117">
        <f>-STOA!R26</f>
        <v>0</v>
      </c>
      <c r="AC26">
        <f t="shared" si="0"/>
        <v>0.19976000059673676</v>
      </c>
      <c r="AD26">
        <f t="shared" si="1"/>
        <v>22.500240067214257</v>
      </c>
      <c r="AE26">
        <f>'IDT-1'!D26</f>
        <v>0</v>
      </c>
      <c r="AF26" s="26"/>
      <c r="AG26">
        <f t="shared" si="2"/>
        <v>22.500240067214257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6.79</v>
      </c>
      <c r="H27">
        <f>PPCL_Spot!R27</f>
        <v>2.5493930016662696</v>
      </c>
      <c r="I27">
        <f>Bawana_NG!R27</f>
        <v>8.27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14.42</v>
      </c>
      <c r="AB27" s="117">
        <f>-STOA!R27</f>
        <v>0</v>
      </c>
      <c r="AC27">
        <f t="shared" si="0"/>
        <v>0.28185865841466323</v>
      </c>
      <c r="AD27">
        <f t="shared" si="1"/>
        <v>31.747534343251608</v>
      </c>
      <c r="AE27">
        <f>'IDT-1'!D27</f>
        <v>0</v>
      </c>
      <c r="AF27" s="26"/>
      <c r="AG27">
        <f t="shared" si="2"/>
        <v>31.747534343251608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6.79</v>
      </c>
      <c r="H28">
        <f>PPCL_Spot!R28</f>
        <v>2.7293934681181962</v>
      </c>
      <c r="I28">
        <f>Bawana_NG!R28</f>
        <v>8.31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14.42</v>
      </c>
      <c r="AB28" s="117">
        <f>-STOA!R28</f>
        <v>0</v>
      </c>
      <c r="AC28">
        <f t="shared" si="0"/>
        <v>0.28379466251944019</v>
      </c>
      <c r="AD28">
        <f t="shared" si="1"/>
        <v>31.965598805598759</v>
      </c>
      <c r="AE28">
        <f>'IDT-1'!D28</f>
        <v>0</v>
      </c>
      <c r="AF28" s="26"/>
      <c r="AG28">
        <f t="shared" si="2"/>
        <v>31.965598805598759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6.79</v>
      </c>
      <c r="H29">
        <f>PPCL_Spot!R29</f>
        <v>2.7293934681181962</v>
      </c>
      <c r="I29">
        <f>Bawana_NG!R29</f>
        <v>12.06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14.42</v>
      </c>
      <c r="AB29" s="117">
        <f>-STOA!R29</f>
        <v>0</v>
      </c>
      <c r="AC29">
        <f t="shared" si="0"/>
        <v>0.31679466251944016</v>
      </c>
      <c r="AD29">
        <f t="shared" si="1"/>
        <v>35.682598805598758</v>
      </c>
      <c r="AE29">
        <f>'IDT-1'!D29</f>
        <v>0</v>
      </c>
      <c r="AF29" s="26"/>
      <c r="AG29">
        <f t="shared" si="2"/>
        <v>35.682598805598758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6.79</v>
      </c>
      <c r="H30">
        <f>PPCL_Spot!R30</f>
        <v>2.7293934681181962</v>
      </c>
      <c r="I30">
        <f>Bawana_NG!R30</f>
        <v>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14.42</v>
      </c>
      <c r="AB30" s="117">
        <f>-STOA!R30</f>
        <v>0</v>
      </c>
      <c r="AC30">
        <f t="shared" si="0"/>
        <v>0.32506666251944016</v>
      </c>
      <c r="AD30">
        <f t="shared" si="1"/>
        <v>36.614326805598758</v>
      </c>
      <c r="AE30">
        <f>'IDT-1'!D30</f>
        <v>0</v>
      </c>
      <c r="AF30" s="26"/>
      <c r="AG30">
        <f t="shared" si="2"/>
        <v>36.614326805598758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6.79</v>
      </c>
      <c r="H31">
        <f>PPCL_Spot!R31</f>
        <v>2.7293934681181962</v>
      </c>
      <c r="I31">
        <f>Bawana_NG!R31</f>
        <v>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14.42</v>
      </c>
      <c r="AB31" s="117">
        <f>-STOA!R31</f>
        <v>0</v>
      </c>
      <c r="AC31">
        <f t="shared" si="0"/>
        <v>0.44351466251944016</v>
      </c>
      <c r="AD31">
        <f t="shared" si="1"/>
        <v>49.955878805598758</v>
      </c>
      <c r="AE31">
        <f>'IDT-1'!D31</f>
        <v>0</v>
      </c>
      <c r="AF31" s="26"/>
      <c r="AG31">
        <f t="shared" si="2"/>
        <v>49.955878805598758</v>
      </c>
      <c r="AI31" s="75">
        <f>PXIL!L31</f>
        <v>0</v>
      </c>
      <c r="AJ31" s="75">
        <f>PXIL!R31</f>
        <v>0</v>
      </c>
      <c r="AK31" s="75">
        <f>RTM_IEX!L31</f>
        <v>13.46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6.79</v>
      </c>
      <c r="H32">
        <f>PPCL_Spot!R32</f>
        <v>2.7293934681181962</v>
      </c>
      <c r="I32">
        <f>Bawana_NG!R32</f>
        <v>8.31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14.42</v>
      </c>
      <c r="AB32" s="117">
        <f>-STOA!R32</f>
        <v>0</v>
      </c>
      <c r="AC32">
        <f t="shared" si="0"/>
        <v>0.28379466251944019</v>
      </c>
      <c r="AD32">
        <f t="shared" si="1"/>
        <v>31.965598805598759</v>
      </c>
      <c r="AE32">
        <f>'IDT-1'!D32</f>
        <v>0</v>
      </c>
      <c r="AF32" s="26"/>
      <c r="AG32">
        <f t="shared" si="2"/>
        <v>31.965598805598759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6.79</v>
      </c>
      <c r="H33">
        <f>PPCL_Spot!R33</f>
        <v>2.0004167534903106</v>
      </c>
      <c r="I33">
        <f>Bawana_NG!R33</f>
        <v>8.31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14.42</v>
      </c>
      <c r="AB33" s="117">
        <f>-STOA!R33</f>
        <v>0</v>
      </c>
      <c r="AC33">
        <f t="shared" si="0"/>
        <v>0.27737966743071474</v>
      </c>
      <c r="AD33">
        <f t="shared" si="1"/>
        <v>31.243037086059594</v>
      </c>
      <c r="AE33">
        <f>'IDT-1'!D33</f>
        <v>0</v>
      </c>
      <c r="AF33" s="26"/>
      <c r="AG33">
        <f t="shared" si="2"/>
        <v>31.243037086059594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6.79</v>
      </c>
      <c r="H34">
        <f>PPCL_Spot!R34</f>
        <v>2</v>
      </c>
      <c r="I34">
        <f>Bawana_NG!R34</f>
        <v>8.31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14.42</v>
      </c>
      <c r="AB34" s="117">
        <f>-STOA!R34</f>
        <v>0</v>
      </c>
      <c r="AC34">
        <f t="shared" si="0"/>
        <v>0.31288851008878132</v>
      </c>
      <c r="AD34">
        <f t="shared" si="1"/>
        <v>27.20711148991122</v>
      </c>
      <c r="AE34">
        <f>'IDT-1'!D34</f>
        <v>0</v>
      </c>
      <c r="AF34" s="26"/>
      <c r="AG34">
        <f t="shared" si="2"/>
        <v>27.20711148991122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-4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6.79</v>
      </c>
      <c r="H35">
        <f>PPCL_Spot!R35</f>
        <v>2.73</v>
      </c>
      <c r="I35">
        <f>Bawana_NG!R35</f>
        <v>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14.42</v>
      </c>
      <c r="AB35" s="117">
        <f>-STOA!R35</f>
        <v>0</v>
      </c>
      <c r="AC35">
        <f t="shared" si="0"/>
        <v>0.36058451008878123</v>
      </c>
      <c r="AD35">
        <f t="shared" si="1"/>
        <v>32.579415489911213</v>
      </c>
      <c r="AE35">
        <f>'IDT-1'!D35</f>
        <v>0</v>
      </c>
      <c r="AF35" s="26"/>
      <c r="AG35">
        <f t="shared" si="2"/>
        <v>32.579415489911213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-4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6.79</v>
      </c>
      <c r="H36">
        <f>PPCL_Spot!R36</f>
        <v>2.73</v>
      </c>
      <c r="I36">
        <f>Bawana_NG!R36</f>
        <v>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14.42</v>
      </c>
      <c r="AB36" s="117">
        <f>-STOA!R36</f>
        <v>0</v>
      </c>
      <c r="AC36">
        <f t="shared" si="0"/>
        <v>0.36058451008878123</v>
      </c>
      <c r="AD36">
        <f t="shared" si="1"/>
        <v>32.579415489911213</v>
      </c>
      <c r="AE36">
        <f>'IDT-1'!D36</f>
        <v>0</v>
      </c>
      <c r="AF36" s="26"/>
      <c r="AG36">
        <f t="shared" si="2"/>
        <v>32.579415489911213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-4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6.79</v>
      </c>
      <c r="H37">
        <f>PPCL_Spot!R37</f>
        <v>2.73</v>
      </c>
      <c r="I37">
        <f>Bawana_NG!R37</f>
        <v>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14.42</v>
      </c>
      <c r="AB37" s="117">
        <f>-STOA!R37</f>
        <v>0</v>
      </c>
      <c r="AC37">
        <f t="shared" si="0"/>
        <v>0.47731199999999996</v>
      </c>
      <c r="AD37">
        <f t="shared" si="1"/>
        <v>53.762687999999997</v>
      </c>
      <c r="AE37">
        <f>'IDT-1'!D37</f>
        <v>0</v>
      </c>
      <c r="AF37" s="26"/>
      <c r="AG37">
        <f t="shared" si="2"/>
        <v>53.762687999999997</v>
      </c>
      <c r="AI37" s="75">
        <f>PXIL!L37</f>
        <v>0</v>
      </c>
      <c r="AJ37" s="75">
        <f>PXIL!R37</f>
        <v>0</v>
      </c>
      <c r="AK37" s="75">
        <f>RTM_IEX!L37</f>
        <v>17.3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6.79</v>
      </c>
      <c r="H38">
        <f>PPCL_Spot!R38</f>
        <v>2.73</v>
      </c>
      <c r="I38">
        <f>Bawana_NG!R38</f>
        <v>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14.42</v>
      </c>
      <c r="AB38" s="117">
        <f>-STOA!R38</f>
        <v>0</v>
      </c>
      <c r="AC38">
        <f t="shared" si="0"/>
        <v>0.32507199999999997</v>
      </c>
      <c r="AD38">
        <f t="shared" si="1"/>
        <v>36.614927999999999</v>
      </c>
      <c r="AE38">
        <f>'IDT-1'!D38</f>
        <v>0</v>
      </c>
      <c r="AF38" s="26"/>
      <c r="AG38">
        <f t="shared" si="2"/>
        <v>36.614927999999999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6.79</v>
      </c>
      <c r="H39">
        <f>PPCL_Spot!R39</f>
        <v>2.73</v>
      </c>
      <c r="I39">
        <f>Bawana_NG!R39</f>
        <v>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14.42</v>
      </c>
      <c r="AB39" s="117">
        <f>-STOA!R39</f>
        <v>0</v>
      </c>
      <c r="AC39">
        <f t="shared" si="0"/>
        <v>0.32507199999999997</v>
      </c>
      <c r="AD39">
        <f t="shared" si="1"/>
        <v>36.614927999999999</v>
      </c>
      <c r="AE39">
        <f>'IDT-1'!D39</f>
        <v>0</v>
      </c>
      <c r="AF39" s="26"/>
      <c r="AG39">
        <f t="shared" si="2"/>
        <v>36.614927999999999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6.79</v>
      </c>
      <c r="H40">
        <f>PPCL_Spot!R40</f>
        <v>2.9106063763284022</v>
      </c>
      <c r="I40">
        <f>Bawana_NG!R40</f>
        <v>8.31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14.42</v>
      </c>
      <c r="AB40" s="117">
        <f>-STOA!R40</f>
        <v>0</v>
      </c>
      <c r="AC40">
        <f t="shared" si="0"/>
        <v>0.28538933611168998</v>
      </c>
      <c r="AD40">
        <f t="shared" si="1"/>
        <v>32.145217040216714</v>
      </c>
      <c r="AE40">
        <f>'IDT-1'!D40</f>
        <v>0</v>
      </c>
      <c r="AF40" s="26"/>
      <c r="AG40">
        <f t="shared" si="2"/>
        <v>32.145217040216714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6.79</v>
      </c>
      <c r="H41">
        <f>PPCL_Spot!R41</f>
        <v>2.5493930016662696</v>
      </c>
      <c r="I41">
        <f>Bawana_NG!R41</f>
        <v>8.31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14.42</v>
      </c>
      <c r="AB41" s="117">
        <f>-STOA!R41</f>
        <v>0</v>
      </c>
      <c r="AC41">
        <f t="shared" si="0"/>
        <v>0.2822106584146632</v>
      </c>
      <c r="AD41">
        <f t="shared" si="1"/>
        <v>31.787182343251608</v>
      </c>
      <c r="AE41">
        <f>'IDT-1'!D41</f>
        <v>0</v>
      </c>
      <c r="AF41" s="26"/>
      <c r="AG41">
        <f t="shared" si="2"/>
        <v>31.787182343251608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6.79</v>
      </c>
      <c r="H42">
        <f>PPCL_Spot!R42</f>
        <v>2.73</v>
      </c>
      <c r="I42">
        <f>Bawana_NG!R42</f>
        <v>8.31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14.42</v>
      </c>
      <c r="AB42" s="117">
        <f>-STOA!R42</f>
        <v>0</v>
      </c>
      <c r="AC42">
        <f t="shared" si="0"/>
        <v>0.31931251008878125</v>
      </c>
      <c r="AD42">
        <f t="shared" si="1"/>
        <v>27.930687489911218</v>
      </c>
      <c r="AE42">
        <f>'IDT-1'!D42</f>
        <v>0</v>
      </c>
      <c r="AF42" s="26"/>
      <c r="AG42">
        <f t="shared" si="2"/>
        <v>27.930687489911218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-4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6.79</v>
      </c>
      <c r="H43">
        <f>PPCL_Spot!R43</f>
        <v>2.73</v>
      </c>
      <c r="I43">
        <f>Bawana_NG!R43</f>
        <v>8.31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14.42</v>
      </c>
      <c r="AB43" s="117">
        <f>-STOA!R43</f>
        <v>0</v>
      </c>
      <c r="AC43">
        <f t="shared" si="0"/>
        <v>0.41069600000000001</v>
      </c>
      <c r="AD43">
        <f t="shared" si="1"/>
        <v>46.259304</v>
      </c>
      <c r="AE43">
        <f>'IDT-1'!D43</f>
        <v>0</v>
      </c>
      <c r="AF43" s="26"/>
      <c r="AG43">
        <f t="shared" si="2"/>
        <v>46.259304</v>
      </c>
      <c r="AI43" s="75">
        <f>PXIL!L43</f>
        <v>0</v>
      </c>
      <c r="AJ43" s="75">
        <f>PXIL!R43</f>
        <v>0</v>
      </c>
      <c r="AK43" s="75">
        <f>RTM_IEX!L43</f>
        <v>14.42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6.79</v>
      </c>
      <c r="H44">
        <f>PPCL_Spot!R44</f>
        <v>2.73</v>
      </c>
      <c r="I44">
        <f>Bawana_NG!R44</f>
        <v>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14.42</v>
      </c>
      <c r="AB44" s="117">
        <f>-STOA!R44</f>
        <v>0</v>
      </c>
      <c r="AC44">
        <f t="shared" si="0"/>
        <v>0.32507199999999997</v>
      </c>
      <c r="AD44">
        <f t="shared" si="1"/>
        <v>36.614927999999999</v>
      </c>
      <c r="AE44">
        <f>'IDT-1'!D44</f>
        <v>0</v>
      </c>
      <c r="AF44" s="26"/>
      <c r="AG44">
        <f t="shared" si="2"/>
        <v>36.614927999999999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6.79</v>
      </c>
      <c r="H45">
        <f>PPCL_Spot!R45</f>
        <v>2.73</v>
      </c>
      <c r="I45">
        <f>Bawana_NG!R45</f>
        <v>8.31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14.42</v>
      </c>
      <c r="AB45" s="117">
        <f>-STOA!R45</f>
        <v>0</v>
      </c>
      <c r="AC45">
        <f t="shared" si="0"/>
        <v>0.2838</v>
      </c>
      <c r="AD45">
        <f t="shared" si="1"/>
        <v>31.966200000000001</v>
      </c>
      <c r="AE45">
        <f>'IDT-1'!D45</f>
        <v>0</v>
      </c>
      <c r="AF45" s="26"/>
      <c r="AG45">
        <f t="shared" si="2"/>
        <v>31.966200000000001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6.79</v>
      </c>
      <c r="H46">
        <f>PPCL_Spot!R46</f>
        <v>2.73</v>
      </c>
      <c r="I46">
        <f>Bawana_NG!R46</f>
        <v>8.31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14.42</v>
      </c>
      <c r="AB46" s="117">
        <f>-STOA!R46</f>
        <v>0</v>
      </c>
      <c r="AC46">
        <f t="shared" si="0"/>
        <v>0.2838</v>
      </c>
      <c r="AD46">
        <f t="shared" si="1"/>
        <v>31.966200000000001</v>
      </c>
      <c r="AE46">
        <f>'IDT-1'!D46</f>
        <v>0</v>
      </c>
      <c r="AF46" s="26"/>
      <c r="AG46">
        <f t="shared" si="2"/>
        <v>31.966200000000001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6.79</v>
      </c>
      <c r="H47">
        <f>PPCL_Spot!R47</f>
        <v>2.9106063763284022</v>
      </c>
      <c r="I47">
        <f>Bawana_NG!R47</f>
        <v>8.31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14.42</v>
      </c>
      <c r="AB47" s="117">
        <f>-STOA!R47</f>
        <v>0</v>
      </c>
      <c r="AC47">
        <f t="shared" si="0"/>
        <v>0.28538933611168998</v>
      </c>
      <c r="AD47">
        <f t="shared" si="1"/>
        <v>32.145217040216714</v>
      </c>
      <c r="AE47">
        <f>'IDT-1'!D47</f>
        <v>0</v>
      </c>
      <c r="AF47" s="26"/>
      <c r="AG47">
        <f t="shared" si="2"/>
        <v>32.145217040216714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6.79</v>
      </c>
      <c r="H48">
        <f>PPCL_Spot!R48</f>
        <v>2.5493930016662696</v>
      </c>
      <c r="I48">
        <f>Bawana_NG!R48</f>
        <v>8.31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14.42</v>
      </c>
      <c r="AB48" s="117">
        <f>-STOA!R48</f>
        <v>0</v>
      </c>
      <c r="AC48">
        <f t="shared" si="0"/>
        <v>0.2822106584146632</v>
      </c>
      <c r="AD48">
        <f t="shared" si="1"/>
        <v>31.787182343251608</v>
      </c>
      <c r="AE48">
        <f>'IDT-1'!D48</f>
        <v>0</v>
      </c>
      <c r="AF48" s="26"/>
      <c r="AG48">
        <f t="shared" si="2"/>
        <v>31.787182343251608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6.79</v>
      </c>
      <c r="H49">
        <f>PPCL_Spot!R49</f>
        <v>2.73</v>
      </c>
      <c r="I49">
        <f>Bawana_NG!R49</f>
        <v>12.39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14.42</v>
      </c>
      <c r="AB49" s="117">
        <f>-STOA!R49</f>
        <v>0</v>
      </c>
      <c r="AC49">
        <f t="shared" si="0"/>
        <v>0.40427199999999996</v>
      </c>
      <c r="AD49">
        <f t="shared" si="1"/>
        <v>45.535727999999999</v>
      </c>
      <c r="AE49">
        <f>'IDT-1'!D49</f>
        <v>0</v>
      </c>
      <c r="AF49" s="26"/>
      <c r="AG49">
        <f t="shared" si="2"/>
        <v>45.535727999999999</v>
      </c>
      <c r="AI49" s="75">
        <f>PXIL!L49</f>
        <v>0</v>
      </c>
      <c r="AJ49" s="75">
        <f>PXIL!R49</f>
        <v>0</v>
      </c>
      <c r="AK49" s="75">
        <f>RTM_IEX!L49</f>
        <v>9.61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6.79</v>
      </c>
      <c r="H50">
        <f>PPCL_Spot!R50</f>
        <v>2.73</v>
      </c>
      <c r="I50">
        <f>Bawana_NG!R50</f>
        <v>12.39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14.42</v>
      </c>
      <c r="AB50" s="117">
        <f>-STOA!R50</f>
        <v>0</v>
      </c>
      <c r="AC50">
        <f t="shared" si="0"/>
        <v>0.31970399999999999</v>
      </c>
      <c r="AD50">
        <f t="shared" si="1"/>
        <v>36.010295999999997</v>
      </c>
      <c r="AE50">
        <f>'IDT-1'!D50</f>
        <v>0</v>
      </c>
      <c r="AF50" s="26"/>
      <c r="AG50">
        <f t="shared" si="2"/>
        <v>36.010295999999997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6.79</v>
      </c>
      <c r="H51">
        <f>PPCL_Spot!R51</f>
        <v>2.73</v>
      </c>
      <c r="I51">
        <f>Bawana_NG!R51</f>
        <v>12.39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14.42</v>
      </c>
      <c r="AB51" s="117">
        <f>-STOA!R51</f>
        <v>0</v>
      </c>
      <c r="AC51">
        <f t="shared" si="0"/>
        <v>0.32278400000000002</v>
      </c>
      <c r="AD51">
        <f t="shared" si="1"/>
        <v>36.357216000000001</v>
      </c>
      <c r="AE51">
        <f>'IDT-1'!D51</f>
        <v>0</v>
      </c>
      <c r="AF51" s="26"/>
      <c r="AG51">
        <f t="shared" si="2"/>
        <v>36.357216000000001</v>
      </c>
      <c r="AI51" s="75">
        <f>PXIL!L51</f>
        <v>0</v>
      </c>
      <c r="AJ51" s="75">
        <f>PXIL!R51</f>
        <v>0</v>
      </c>
      <c r="AK51" s="75">
        <f>RTM_IEX!L51</f>
        <v>0.35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6.79</v>
      </c>
      <c r="H52">
        <f>PPCL_Spot!R52</f>
        <v>2.73</v>
      </c>
      <c r="I52">
        <f>Bawana_NG!R52</f>
        <v>12.39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14.42</v>
      </c>
      <c r="AB52" s="117">
        <f>-STOA!R52</f>
        <v>0</v>
      </c>
      <c r="AC52">
        <f t="shared" si="0"/>
        <v>0.31970399999999999</v>
      </c>
      <c r="AD52">
        <f t="shared" si="1"/>
        <v>36.010295999999997</v>
      </c>
      <c r="AE52">
        <f>'IDT-1'!D52</f>
        <v>0</v>
      </c>
      <c r="AF52" s="26"/>
      <c r="AG52">
        <f t="shared" si="2"/>
        <v>36.010295999999997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6.79</v>
      </c>
      <c r="H53">
        <f>PPCL_Spot!R53</f>
        <v>2.73</v>
      </c>
      <c r="I53">
        <f>Bawana_NG!R53</f>
        <v>12.39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14.42</v>
      </c>
      <c r="AB53" s="117">
        <f>-STOA!R53</f>
        <v>0</v>
      </c>
      <c r="AC53">
        <f t="shared" si="0"/>
        <v>0.34504799999999997</v>
      </c>
      <c r="AD53">
        <f t="shared" si="1"/>
        <v>38.864952000000002</v>
      </c>
      <c r="AE53">
        <f>'IDT-1'!D53</f>
        <v>0</v>
      </c>
      <c r="AF53" s="26"/>
      <c r="AG53">
        <f t="shared" si="2"/>
        <v>38.864952000000002</v>
      </c>
      <c r="AI53" s="75">
        <f>PXIL!L53</f>
        <v>0</v>
      </c>
      <c r="AJ53" s="75">
        <f>PXIL!R53</f>
        <v>0</v>
      </c>
      <c r="AK53" s="75">
        <f>RTM_IEX!L53</f>
        <v>2.88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6.79</v>
      </c>
      <c r="H54">
        <f>PPCL_Spot!R54</f>
        <v>2.73</v>
      </c>
      <c r="I54">
        <f>Bawana_NG!R54</f>
        <v>12.39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14.42</v>
      </c>
      <c r="AB54" s="117">
        <f>-STOA!R54</f>
        <v>0</v>
      </c>
      <c r="AC54">
        <f t="shared" si="0"/>
        <v>0.31970399999999999</v>
      </c>
      <c r="AD54">
        <f t="shared" si="1"/>
        <v>36.010295999999997</v>
      </c>
      <c r="AE54">
        <f>'IDT-1'!D54</f>
        <v>0</v>
      </c>
      <c r="AF54" s="26"/>
      <c r="AG54">
        <f t="shared" si="2"/>
        <v>36.010295999999997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6.79</v>
      </c>
      <c r="H55">
        <f>PPCL_Spot!R55</f>
        <v>2.73</v>
      </c>
      <c r="I55">
        <f>Bawana_NG!R55</f>
        <v>18.2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14.42</v>
      </c>
      <c r="AB55" s="117">
        <f>-STOA!R55</f>
        <v>0</v>
      </c>
      <c r="AC55">
        <f t="shared" si="0"/>
        <v>0.42160800000000004</v>
      </c>
      <c r="AD55">
        <f t="shared" si="1"/>
        <v>47.488391999999997</v>
      </c>
      <c r="AE55">
        <f>'IDT-1'!D55</f>
        <v>0</v>
      </c>
      <c r="AF55" s="26"/>
      <c r="AG55">
        <f t="shared" si="2"/>
        <v>47.488391999999997</v>
      </c>
      <c r="AI55" s="75">
        <f>PXIL!L55</f>
        <v>0</v>
      </c>
      <c r="AJ55" s="75">
        <f>PXIL!R55</f>
        <v>0</v>
      </c>
      <c r="AK55" s="75">
        <f>RTM_IEX!L55</f>
        <v>5.77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6.79</v>
      </c>
      <c r="H56">
        <f>PPCL_Spot!R56</f>
        <v>2.5</v>
      </c>
      <c r="I56">
        <f>Bawana_NG!R56</f>
        <v>10.74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14.42</v>
      </c>
      <c r="AB56" s="117">
        <f>-STOA!R56</f>
        <v>0</v>
      </c>
      <c r="AC56">
        <f t="shared" si="0"/>
        <v>0.30316000000000004</v>
      </c>
      <c r="AD56">
        <f t="shared" si="1"/>
        <v>34.146840000000005</v>
      </c>
      <c r="AE56">
        <f>'IDT-1'!D56</f>
        <v>0</v>
      </c>
      <c r="AF56" s="26"/>
      <c r="AG56">
        <f t="shared" si="2"/>
        <v>34.146840000000005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6.79</v>
      </c>
      <c r="H57">
        <f>PPCL_Spot!R57</f>
        <v>2.9106063763284022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14.42</v>
      </c>
      <c r="AB57" s="117">
        <f>-STOA!R57</f>
        <v>0</v>
      </c>
      <c r="AC57">
        <f t="shared" si="0"/>
        <v>0.26347733611169</v>
      </c>
      <c r="AD57">
        <f t="shared" si="1"/>
        <v>29.677129040216712</v>
      </c>
      <c r="AE57">
        <f>'IDT-1'!D57</f>
        <v>0</v>
      </c>
      <c r="AF57" s="26"/>
      <c r="AG57">
        <f t="shared" si="2"/>
        <v>29.677129040216712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6.79</v>
      </c>
      <c r="H58">
        <f>PPCL_Spot!R58</f>
        <v>2.73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14.42</v>
      </c>
      <c r="AB58" s="117">
        <f>-STOA!R58</f>
        <v>0</v>
      </c>
      <c r="AC58">
        <f t="shared" si="0"/>
        <v>0.26188800000000001</v>
      </c>
      <c r="AD58">
        <f t="shared" si="1"/>
        <v>29.498111999999999</v>
      </c>
      <c r="AE58">
        <f>'IDT-1'!D58</f>
        <v>0</v>
      </c>
      <c r="AF58" s="26"/>
      <c r="AG58">
        <f t="shared" si="2"/>
        <v>29.498111999999999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6.79</v>
      </c>
      <c r="H59">
        <f>PPCL_Spot!R59</f>
        <v>2.73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14.42</v>
      </c>
      <c r="AB59" s="117">
        <f>-STOA!R59</f>
        <v>0</v>
      </c>
      <c r="AC59">
        <f t="shared" si="0"/>
        <v>0.26188800000000001</v>
      </c>
      <c r="AD59">
        <f t="shared" si="1"/>
        <v>29.498111999999999</v>
      </c>
      <c r="AE59">
        <f>'IDT-1'!D59</f>
        <v>0</v>
      </c>
      <c r="AF59" s="26"/>
      <c r="AG59">
        <f t="shared" si="2"/>
        <v>29.498111999999999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6.79</v>
      </c>
      <c r="H60">
        <f>PPCL_Spot!R60</f>
        <v>2.73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14.42</v>
      </c>
      <c r="AB60" s="117">
        <f>-STOA!R60</f>
        <v>0</v>
      </c>
      <c r="AC60">
        <f t="shared" si="0"/>
        <v>0.26188800000000001</v>
      </c>
      <c r="AD60">
        <f t="shared" si="1"/>
        <v>29.498111999999999</v>
      </c>
      <c r="AE60">
        <f>'IDT-1'!D60</f>
        <v>0</v>
      </c>
      <c r="AF60" s="26"/>
      <c r="AG60">
        <f t="shared" si="2"/>
        <v>29.498111999999999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6.79</v>
      </c>
      <c r="H61">
        <f>PPCL_Spot!R61</f>
        <v>2.73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14.42</v>
      </c>
      <c r="AB61" s="117">
        <f>-STOA!R61</f>
        <v>0</v>
      </c>
      <c r="AC61">
        <f t="shared" si="0"/>
        <v>0.28732000000000002</v>
      </c>
      <c r="AD61">
        <f t="shared" si="1"/>
        <v>32.362679999999997</v>
      </c>
      <c r="AE61">
        <f>'IDT-1'!D61</f>
        <v>0</v>
      </c>
      <c r="AF61" s="26"/>
      <c r="AG61">
        <f t="shared" si="2"/>
        <v>32.362679999999997</v>
      </c>
      <c r="AI61" s="75">
        <f>PXIL!L61</f>
        <v>0</v>
      </c>
      <c r="AJ61" s="75">
        <f>PXIL!R61</f>
        <v>0</v>
      </c>
      <c r="AK61" s="75">
        <f>RTM_IEX!L61</f>
        <v>2.89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6.79</v>
      </c>
      <c r="H62">
        <f>PPCL_Spot!R62</f>
        <v>2.5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14.42</v>
      </c>
      <c r="AB62" s="117">
        <f>-STOA!R62</f>
        <v>0</v>
      </c>
      <c r="AC62">
        <f t="shared" si="0"/>
        <v>0.25986400000000004</v>
      </c>
      <c r="AD62">
        <f t="shared" si="1"/>
        <v>29.270136000000001</v>
      </c>
      <c r="AE62">
        <f>'IDT-1'!D62</f>
        <v>0</v>
      </c>
      <c r="AF62" s="26"/>
      <c r="AG62">
        <f t="shared" si="2"/>
        <v>29.270136000000001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6.79</v>
      </c>
      <c r="H63">
        <f>PPCL_Spot!R63</f>
        <v>2.9106063763284022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14.42</v>
      </c>
      <c r="AB63" s="117">
        <f>-STOA!R63</f>
        <v>0</v>
      </c>
      <c r="AC63">
        <f t="shared" si="0"/>
        <v>0.30786797372266661</v>
      </c>
      <c r="AD63">
        <f t="shared" si="1"/>
        <v>24.632738402605739</v>
      </c>
      <c r="AE63">
        <f>'IDT-1'!D63</f>
        <v>0</v>
      </c>
      <c r="AF63" s="26"/>
      <c r="AG63">
        <f t="shared" si="2"/>
        <v>24.632738402605739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-5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6.79</v>
      </c>
      <c r="H64">
        <f>PPCL_Spot!R64</f>
        <v>2.73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14.42</v>
      </c>
      <c r="AB64" s="117">
        <f>-STOA!R64</f>
        <v>0</v>
      </c>
      <c r="AC64">
        <f t="shared" si="0"/>
        <v>0.30627863761097662</v>
      </c>
      <c r="AD64">
        <f t="shared" si="1"/>
        <v>24.453721362389022</v>
      </c>
      <c r="AE64">
        <f>'IDT-1'!D64</f>
        <v>0</v>
      </c>
      <c r="AF64" s="26"/>
      <c r="AG64">
        <f t="shared" si="2"/>
        <v>24.453721362389022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-5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6.79</v>
      </c>
      <c r="H65">
        <f>PPCL_Spot!R65</f>
        <v>2.73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14.42</v>
      </c>
      <c r="AB65" s="117">
        <f>-STOA!R65</f>
        <v>0</v>
      </c>
      <c r="AC65">
        <f t="shared" si="0"/>
        <v>0.33291302017756258</v>
      </c>
      <c r="AD65">
        <f t="shared" si="1"/>
        <v>21.427086979822434</v>
      </c>
      <c r="AE65">
        <f>'IDT-1'!D65</f>
        <v>0</v>
      </c>
      <c r="AF65" s="26"/>
      <c r="AG65">
        <f t="shared" si="2"/>
        <v>21.427086979822434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-8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6.79</v>
      </c>
      <c r="H66">
        <f>PPCL_Spot!R66</f>
        <v>2.73</v>
      </c>
      <c r="I66">
        <f>Bawana_NG!R66</f>
        <v>5.5795325067024137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14.42</v>
      </c>
      <c r="AB66" s="117">
        <f>-STOA!R66</f>
        <v>0</v>
      </c>
      <c r="AC66">
        <f t="shared" si="0"/>
        <v>0.33079690623654379</v>
      </c>
      <c r="AD66">
        <f t="shared" si="1"/>
        <v>21.188735600465868</v>
      </c>
      <c r="AE66">
        <f>'IDT-1'!D66</f>
        <v>0</v>
      </c>
      <c r="AF66" s="26"/>
      <c r="AG66">
        <f t="shared" si="2"/>
        <v>21.188735600465868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-8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6.79</v>
      </c>
      <c r="H67">
        <f>PPCL_Spot!R67</f>
        <v>2.73</v>
      </c>
      <c r="I67">
        <f>Bawana_NG!R67</f>
        <v>5.6602380251482396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14.42</v>
      </c>
      <c r="AB67" s="117">
        <f>-STOA!R67</f>
        <v>0</v>
      </c>
      <c r="AC67">
        <f t="shared" si="0"/>
        <v>0.27823834966569516</v>
      </c>
      <c r="AD67">
        <f t="shared" si="1"/>
        <v>27.321999675482541</v>
      </c>
      <c r="AE67">
        <f>'IDT-1'!D67</f>
        <v>0</v>
      </c>
      <c r="AF67" s="26"/>
      <c r="AG67">
        <f t="shared" si="2"/>
        <v>27.321999675482541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-2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6.79</v>
      </c>
      <c r="H68">
        <f>PPCL_Spot!R68</f>
        <v>2.5</v>
      </c>
      <c r="I68">
        <f>Bawana_NG!R68</f>
        <v>5.6499999999999995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14.42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0.34714927522195316</v>
      </c>
      <c r="AD68">
        <f t="shared" ref="AD68:AD98" si="4">SUM(B68:AB68,AI68:AR68)-AC68</f>
        <v>19.012850724778048</v>
      </c>
      <c r="AE68">
        <f>'IDT-1'!D68</f>
        <v>0</v>
      </c>
      <c r="AF68" s="26"/>
      <c r="AG68">
        <f t="shared" ref="AG68:AG98" si="5">SUM(AD68:AF68)</f>
        <v>19.012850724778048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-10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6.79</v>
      </c>
      <c r="H69">
        <f>PPCL_Spot!R69</f>
        <v>2.9106063763284022</v>
      </c>
      <c r="I69">
        <f>Bawana_NG!R69</f>
        <v>5.6499999999999995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14.42</v>
      </c>
      <c r="AB69" s="117">
        <f>-STOA!R69</f>
        <v>0</v>
      </c>
      <c r="AC69">
        <f t="shared" si="3"/>
        <v>0.32412822876705716</v>
      </c>
      <c r="AD69">
        <f t="shared" si="4"/>
        <v>22.446478147561344</v>
      </c>
      <c r="AE69">
        <f>'IDT-1'!D69</f>
        <v>0</v>
      </c>
      <c r="AF69" s="26"/>
      <c r="AG69">
        <f t="shared" si="5"/>
        <v>22.446478147561344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-7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6.79</v>
      </c>
      <c r="H70">
        <f>PPCL_Spot!R70</f>
        <v>2.73</v>
      </c>
      <c r="I70">
        <f>Bawana_NG!R70</f>
        <v>5.6502375246983645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14.42</v>
      </c>
      <c r="AB70" s="117">
        <f>-STOA!R70</f>
        <v>0</v>
      </c>
      <c r="AC70">
        <f t="shared" si="3"/>
        <v>0.30478472782832228</v>
      </c>
      <c r="AD70">
        <f t="shared" si="4"/>
        <v>24.285452796870043</v>
      </c>
      <c r="AE70">
        <f>'IDT-1'!D70</f>
        <v>0</v>
      </c>
      <c r="AF70" s="26"/>
      <c r="AG70">
        <f t="shared" si="5"/>
        <v>24.285452796870043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-5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6.79</v>
      </c>
      <c r="H71">
        <f>PPCL_Spot!R71</f>
        <v>2.73</v>
      </c>
      <c r="I71">
        <f>Bawana_NG!R71</f>
        <v>5.6597620348959436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14.42</v>
      </c>
      <c r="AB71" s="117">
        <f>-STOA!R71</f>
        <v>0</v>
      </c>
      <c r="AC71">
        <f t="shared" si="3"/>
        <v>0.30486854351806097</v>
      </c>
      <c r="AD71">
        <f t="shared" si="4"/>
        <v>24.294893491377884</v>
      </c>
      <c r="AE71">
        <f>'IDT-1'!D71</f>
        <v>0</v>
      </c>
      <c r="AF71" s="26"/>
      <c r="AG71">
        <f t="shared" si="5"/>
        <v>24.294893491377884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-5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6.79</v>
      </c>
      <c r="H72">
        <f>PPCL_Spot!R72</f>
        <v>2.73</v>
      </c>
      <c r="I72">
        <f>Bawana_NG!R72</f>
        <v>5.6602380251482396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14.42</v>
      </c>
      <c r="AB72" s="117">
        <f>-STOA!R72</f>
        <v>0</v>
      </c>
      <c r="AC72">
        <f t="shared" si="3"/>
        <v>0.29599460471008576</v>
      </c>
      <c r="AD72">
        <f t="shared" si="4"/>
        <v>25.304243420438151</v>
      </c>
      <c r="AE72">
        <f>'IDT-1'!D72</f>
        <v>0</v>
      </c>
      <c r="AF72" s="26"/>
      <c r="AG72">
        <f t="shared" si="5"/>
        <v>25.304243420438151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-4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6.79</v>
      </c>
      <c r="H73">
        <f>PPCL_Spot!R73</f>
        <v>2.73</v>
      </c>
      <c r="I73">
        <f>Bawana_NG!R73</f>
        <v>5.6797609326991871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14.42</v>
      </c>
      <c r="AB73" s="117">
        <f>-STOA!R73</f>
        <v>0</v>
      </c>
      <c r="AC73">
        <f t="shared" si="3"/>
        <v>0.29444589620775286</v>
      </c>
      <c r="AD73">
        <f t="shared" si="4"/>
        <v>33.165315036491428</v>
      </c>
      <c r="AE73">
        <f>'IDT-1'!D73</f>
        <v>0</v>
      </c>
      <c r="AF73" s="26"/>
      <c r="AG73">
        <f t="shared" si="5"/>
        <v>33.165315036491428</v>
      </c>
      <c r="AI73" s="75">
        <f>PXIL!L73</f>
        <v>0</v>
      </c>
      <c r="AJ73" s="75">
        <f>PXIL!R73</f>
        <v>0</v>
      </c>
      <c r="AK73" s="75">
        <f>RTM_IEX!L73</f>
        <v>3.84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6.79</v>
      </c>
      <c r="H74">
        <f>PPCL_Spot!R74</f>
        <v>2.5</v>
      </c>
      <c r="I74">
        <f>Bawana_NG!R74</f>
        <v>5.6602380251482396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14.42</v>
      </c>
      <c r="AB74" s="117">
        <f>-STOA!R74</f>
        <v>0</v>
      </c>
      <c r="AC74">
        <f t="shared" si="3"/>
        <v>0.27621434966569519</v>
      </c>
      <c r="AD74">
        <f t="shared" si="4"/>
        <v>27.094023675482543</v>
      </c>
      <c r="AE74">
        <f>'IDT-1'!D74</f>
        <v>0</v>
      </c>
      <c r="AF74" s="26"/>
      <c r="AG74">
        <f t="shared" si="5"/>
        <v>27.094023675482543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-2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6.79</v>
      </c>
      <c r="H75">
        <f>PPCL_Spot!R75</f>
        <v>2.9106063763284022</v>
      </c>
      <c r="I75">
        <f>Bawana_NG!R75</f>
        <v>10.38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14.42</v>
      </c>
      <c r="AB75" s="117">
        <f>-STOA!R75</f>
        <v>0</v>
      </c>
      <c r="AC75">
        <f t="shared" si="3"/>
        <v>0.30360533611168999</v>
      </c>
      <c r="AD75">
        <f t="shared" si="4"/>
        <v>34.197001040216719</v>
      </c>
      <c r="AE75">
        <f>'IDT-1'!D75</f>
        <v>0</v>
      </c>
      <c r="AF75" s="26"/>
      <c r="AG75">
        <f t="shared" si="5"/>
        <v>34.197001040216719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6.79</v>
      </c>
      <c r="H76">
        <f>PPCL_Spot!R76</f>
        <v>2.73</v>
      </c>
      <c r="I76">
        <f>Bawana_NG!R76</f>
        <v>11.309999999999997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14.42</v>
      </c>
      <c r="AB76" s="117">
        <f>-STOA!R76</f>
        <v>0</v>
      </c>
      <c r="AC76">
        <f t="shared" si="3"/>
        <v>0.34571251008878129</v>
      </c>
      <c r="AD76">
        <f t="shared" si="4"/>
        <v>30.904287489911219</v>
      </c>
      <c r="AE76">
        <f>'IDT-1'!D76</f>
        <v>0</v>
      </c>
      <c r="AF76" s="26"/>
      <c r="AG76">
        <f t="shared" si="5"/>
        <v>30.904287489911219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-4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6.79</v>
      </c>
      <c r="H77">
        <f>PPCL_Spot!R77</f>
        <v>2.73</v>
      </c>
      <c r="I77">
        <f>Bawana_NG!R77</f>
        <v>11.31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14.42</v>
      </c>
      <c r="AB77" s="117">
        <f>-STOA!R77</f>
        <v>0</v>
      </c>
      <c r="AC77">
        <f t="shared" si="3"/>
        <v>0.34571251008878129</v>
      </c>
      <c r="AD77">
        <f t="shared" si="4"/>
        <v>30.904287489911219</v>
      </c>
      <c r="AE77">
        <f>'IDT-1'!D77</f>
        <v>0</v>
      </c>
      <c r="AF77" s="26"/>
      <c r="AG77">
        <f t="shared" si="5"/>
        <v>30.904287489911219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-4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6.79</v>
      </c>
      <c r="H78">
        <f>PPCL_Spot!R78</f>
        <v>2.73</v>
      </c>
      <c r="I78">
        <f>Bawana_NG!R78</f>
        <v>12.23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14.42</v>
      </c>
      <c r="AB78" s="117">
        <f>-STOA!R78</f>
        <v>0</v>
      </c>
      <c r="AC78">
        <f t="shared" si="3"/>
        <v>0.35380851008878128</v>
      </c>
      <c r="AD78">
        <f t="shared" si="4"/>
        <v>31.816191489911219</v>
      </c>
      <c r="AE78">
        <f>'IDT-1'!D78</f>
        <v>0</v>
      </c>
      <c r="AF78" s="26"/>
      <c r="AG78">
        <f t="shared" si="5"/>
        <v>31.816191489911219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-4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6.79</v>
      </c>
      <c r="H79">
        <f>PPCL_Spot!R79</f>
        <v>2.73</v>
      </c>
      <c r="I79">
        <f>Bawana_NG!R79</f>
        <v>12.39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14.42</v>
      </c>
      <c r="AB79" s="117">
        <f>-STOA!R79</f>
        <v>0</v>
      </c>
      <c r="AC79">
        <f t="shared" si="3"/>
        <v>0.31970399999999999</v>
      </c>
      <c r="AD79">
        <f t="shared" si="4"/>
        <v>36.010295999999997</v>
      </c>
      <c r="AE79">
        <f>'IDT-1'!D79</f>
        <v>0</v>
      </c>
      <c r="AF79" s="26"/>
      <c r="AG79">
        <f t="shared" si="5"/>
        <v>36.010295999999997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6.9699999999999989</v>
      </c>
      <c r="H80">
        <f>PPCL_Spot!R80</f>
        <v>2.5</v>
      </c>
      <c r="I80">
        <f>Bawana_NG!R80</f>
        <v>12.039498186971198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14.42</v>
      </c>
      <c r="AB80" s="117">
        <f>-STOA!R80</f>
        <v>0</v>
      </c>
      <c r="AC80">
        <f t="shared" si="3"/>
        <v>0.31617958404534652</v>
      </c>
      <c r="AD80">
        <f t="shared" si="4"/>
        <v>35.613318602925851</v>
      </c>
      <c r="AE80">
        <f>'IDT-1'!D80</f>
        <v>0</v>
      </c>
      <c r="AF80" s="26"/>
      <c r="AG80">
        <f t="shared" si="5"/>
        <v>35.613318602925851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6.9699999999999989</v>
      </c>
      <c r="H81">
        <f>PPCL_Spot!R81</f>
        <v>2.9106063763284022</v>
      </c>
      <c r="I81">
        <f>Bawana_NG!R81</f>
        <v>12.39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14.42</v>
      </c>
      <c r="AB81" s="117">
        <f>-STOA!R81</f>
        <v>0</v>
      </c>
      <c r="AC81">
        <f t="shared" si="3"/>
        <v>0.35838984620047121</v>
      </c>
      <c r="AD81">
        <f t="shared" si="4"/>
        <v>32.33221653012793</v>
      </c>
      <c r="AE81">
        <f>'IDT-1'!D81</f>
        <v>0</v>
      </c>
      <c r="AF81" s="26"/>
      <c r="AG81">
        <f t="shared" si="5"/>
        <v>32.33221653012793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-4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6.9699999999999989</v>
      </c>
      <c r="H82">
        <f>PPCL_Spot!R82</f>
        <v>2.73</v>
      </c>
      <c r="I82">
        <f>Bawana_NG!R82</f>
        <v>12.39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14.42</v>
      </c>
      <c r="AB82" s="117">
        <f>-STOA!R82</f>
        <v>0</v>
      </c>
      <c r="AC82">
        <f t="shared" si="3"/>
        <v>0.35680051008878128</v>
      </c>
      <c r="AD82">
        <f t="shared" si="4"/>
        <v>32.153199489911216</v>
      </c>
      <c r="AE82">
        <f>'IDT-1'!D82</f>
        <v>0</v>
      </c>
      <c r="AF82" s="26"/>
      <c r="AG82">
        <f t="shared" si="5"/>
        <v>32.153199489911216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-4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6.9699999999999989</v>
      </c>
      <c r="H83">
        <f>PPCL_Spot!R83</f>
        <v>2.73</v>
      </c>
      <c r="I83">
        <f>Bawana_NG!R83</f>
        <v>12.39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14.42</v>
      </c>
      <c r="AB83" s="117">
        <f>-STOA!R83</f>
        <v>0</v>
      </c>
      <c r="AC83">
        <f t="shared" si="3"/>
        <v>0.35680051008878128</v>
      </c>
      <c r="AD83">
        <f t="shared" si="4"/>
        <v>32.153199489911216</v>
      </c>
      <c r="AE83">
        <f>'IDT-1'!D83</f>
        <v>0</v>
      </c>
      <c r="AF83" s="26"/>
      <c r="AG83">
        <f t="shared" si="5"/>
        <v>32.153199489911216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-4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6.9699999999999989</v>
      </c>
      <c r="H84">
        <f>PPCL_Spot!R84</f>
        <v>2.73</v>
      </c>
      <c r="I84">
        <f>Bawana_NG!R84</f>
        <v>12.39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14.42</v>
      </c>
      <c r="AB84" s="117">
        <f>-STOA!R84</f>
        <v>0</v>
      </c>
      <c r="AC84">
        <f t="shared" si="3"/>
        <v>0.35680051008878128</v>
      </c>
      <c r="AD84">
        <f t="shared" si="4"/>
        <v>32.153199489911216</v>
      </c>
      <c r="AE84">
        <f>'IDT-1'!D84</f>
        <v>0</v>
      </c>
      <c r="AF84" s="26"/>
      <c r="AG84">
        <f t="shared" si="5"/>
        <v>32.153199489911216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-4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6.9699999999999989</v>
      </c>
      <c r="H85">
        <f>PPCL_Spot!R85</f>
        <v>2.73</v>
      </c>
      <c r="I85">
        <f>Bawana_NG!R85</f>
        <v>8.31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14.42</v>
      </c>
      <c r="AB85" s="117">
        <f>-STOA!R85</f>
        <v>0</v>
      </c>
      <c r="AC85">
        <f t="shared" si="3"/>
        <v>0.35305600000000004</v>
      </c>
      <c r="AD85">
        <f t="shared" si="4"/>
        <v>39.766943999999995</v>
      </c>
      <c r="AE85">
        <f>'IDT-1'!D85</f>
        <v>0</v>
      </c>
      <c r="AF85" s="26"/>
      <c r="AG85">
        <f t="shared" si="5"/>
        <v>39.766943999999995</v>
      </c>
      <c r="AI85" s="75">
        <f>PXIL!L85</f>
        <v>0</v>
      </c>
      <c r="AJ85" s="75">
        <f>PXIL!R85</f>
        <v>0</v>
      </c>
      <c r="AK85" s="75">
        <f>RTM_IEX!L85</f>
        <v>7.69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6.9699999999999989</v>
      </c>
      <c r="H86">
        <f>PPCL_Spot!R86</f>
        <v>2.5</v>
      </c>
      <c r="I86">
        <f>Bawana_NG!R86</f>
        <v>8.31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14.42</v>
      </c>
      <c r="AB86" s="117">
        <f>-STOA!R86</f>
        <v>0</v>
      </c>
      <c r="AC86">
        <f t="shared" si="3"/>
        <v>0.28336000000000006</v>
      </c>
      <c r="AD86">
        <f t="shared" si="4"/>
        <v>31.916640000000001</v>
      </c>
      <c r="AE86">
        <f>'IDT-1'!D86</f>
        <v>0</v>
      </c>
      <c r="AF86" s="26"/>
      <c r="AG86">
        <f t="shared" si="5"/>
        <v>31.916640000000001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6.9699999999999989</v>
      </c>
      <c r="H87">
        <f>PPCL_Spot!R87</f>
        <v>2.9106063763284022</v>
      </c>
      <c r="I87">
        <f>Bawana_NG!R87</f>
        <v>8.31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14.42</v>
      </c>
      <c r="AB87" s="117">
        <f>-STOA!R87</f>
        <v>0</v>
      </c>
      <c r="AC87">
        <f t="shared" si="3"/>
        <v>0.28697333611168996</v>
      </c>
      <c r="AD87">
        <f t="shared" si="4"/>
        <v>32.323633040216713</v>
      </c>
      <c r="AE87">
        <f>'IDT-1'!D87</f>
        <v>0</v>
      </c>
      <c r="AF87" s="26"/>
      <c r="AG87">
        <f t="shared" si="5"/>
        <v>32.323633040216713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6.9699999999999989</v>
      </c>
      <c r="H88">
        <f>PPCL_Spot!R88</f>
        <v>2.73</v>
      </c>
      <c r="I88">
        <f>Bawana_NG!R88</f>
        <v>8.31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14.42</v>
      </c>
      <c r="AB88" s="117">
        <f>-STOA!R88</f>
        <v>0</v>
      </c>
      <c r="AC88">
        <f t="shared" si="3"/>
        <v>0.28538400000000003</v>
      </c>
      <c r="AD88">
        <f t="shared" si="4"/>
        <v>32.144615999999999</v>
      </c>
      <c r="AE88">
        <f>'IDT-1'!D88</f>
        <v>0</v>
      </c>
      <c r="AF88" s="26"/>
      <c r="AG88">
        <f t="shared" si="5"/>
        <v>32.144615999999999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6.9699999999999989</v>
      </c>
      <c r="H89">
        <f>PPCL_Spot!R89</f>
        <v>2.73</v>
      </c>
      <c r="I89">
        <f>Bawana_NG!R89</f>
        <v>8.31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14.42</v>
      </c>
      <c r="AB89" s="117">
        <f>-STOA!R89</f>
        <v>0</v>
      </c>
      <c r="AC89">
        <f t="shared" si="3"/>
        <v>0.28538400000000003</v>
      </c>
      <c r="AD89">
        <f t="shared" si="4"/>
        <v>32.144615999999999</v>
      </c>
      <c r="AE89">
        <f>'IDT-1'!D89</f>
        <v>0</v>
      </c>
      <c r="AF89" s="26"/>
      <c r="AG89">
        <f t="shared" si="5"/>
        <v>32.144615999999999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6.9699999999999989</v>
      </c>
      <c r="H90">
        <f>PPCL_Spot!R90</f>
        <v>2.73</v>
      </c>
      <c r="I90">
        <f>Bawana_NG!R90</f>
        <v>8.31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14.42</v>
      </c>
      <c r="AB90" s="117">
        <f>-STOA!R90</f>
        <v>0</v>
      </c>
      <c r="AC90">
        <f t="shared" si="3"/>
        <v>0.28538400000000003</v>
      </c>
      <c r="AD90">
        <f t="shared" si="4"/>
        <v>32.144615999999999</v>
      </c>
      <c r="AE90">
        <f>'IDT-1'!D90</f>
        <v>0</v>
      </c>
      <c r="AF90" s="26"/>
      <c r="AG90">
        <f t="shared" si="5"/>
        <v>32.144615999999999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6.79</v>
      </c>
      <c r="H91">
        <f>PPCL_Spot!R91</f>
        <v>2.73</v>
      </c>
      <c r="I91">
        <f>Bawana_NG!R91</f>
        <v>8.31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14.42</v>
      </c>
      <c r="AB91" s="117">
        <f>-STOA!R91</f>
        <v>0</v>
      </c>
      <c r="AC91">
        <f t="shared" si="3"/>
        <v>0.30069600000000002</v>
      </c>
      <c r="AD91">
        <f t="shared" si="4"/>
        <v>33.869304</v>
      </c>
      <c r="AE91">
        <f>'IDT-1'!D91</f>
        <v>0</v>
      </c>
      <c r="AF91" s="26"/>
      <c r="AG91">
        <f t="shared" si="5"/>
        <v>33.869304</v>
      </c>
      <c r="AI91" s="75">
        <f>PXIL!L91</f>
        <v>0</v>
      </c>
      <c r="AJ91" s="75">
        <f>PXIL!R91</f>
        <v>0</v>
      </c>
      <c r="AK91" s="75">
        <f>RTM_IEX!L91</f>
        <v>1.92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6.79</v>
      </c>
      <c r="H92">
        <f>PPCL_Spot!R92</f>
        <v>2.73</v>
      </c>
      <c r="I92">
        <f>Bawana_NG!R92</f>
        <v>8.27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14.42</v>
      </c>
      <c r="AB92" s="117">
        <f>-STOA!R92</f>
        <v>0</v>
      </c>
      <c r="AC92">
        <f t="shared" si="3"/>
        <v>0.29232612752219533</v>
      </c>
      <c r="AD92">
        <f t="shared" si="4"/>
        <v>30.917673872477806</v>
      </c>
      <c r="AE92">
        <f>'IDT-1'!D92</f>
        <v>0</v>
      </c>
      <c r="AF92" s="26"/>
      <c r="AG92">
        <f t="shared" si="5"/>
        <v>30.917673872477806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-1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6.79</v>
      </c>
      <c r="H93">
        <f>PPCL_Spot!R93</f>
        <v>2.5</v>
      </c>
      <c r="I93">
        <f>Bawana_NG!R93</f>
        <v>5.5097698701081725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14.42</v>
      </c>
      <c r="AB93" s="117">
        <f>-STOA!R93</f>
        <v>0</v>
      </c>
      <c r="AC93">
        <f t="shared" si="3"/>
        <v>0.27402997485695196</v>
      </c>
      <c r="AD93">
        <f t="shared" si="4"/>
        <v>30.865739895251224</v>
      </c>
      <c r="AE93">
        <f>'IDT-1'!D93</f>
        <v>0</v>
      </c>
      <c r="AF93" s="26"/>
      <c r="AG93">
        <f t="shared" si="5"/>
        <v>30.865739895251224</v>
      </c>
      <c r="AI93" s="75">
        <f>PXIL!L93</f>
        <v>0</v>
      </c>
      <c r="AJ93" s="75">
        <f>PXIL!R93</f>
        <v>0</v>
      </c>
      <c r="AK93" s="75">
        <f>RTM_IEX!L93</f>
        <v>1.92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6.79</v>
      </c>
      <c r="H94">
        <f>PPCL_Spot!R94</f>
        <v>2.9106063763284022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14.42</v>
      </c>
      <c r="AB94" s="117">
        <f>-STOA!R94</f>
        <v>0</v>
      </c>
      <c r="AC94">
        <f t="shared" si="3"/>
        <v>0.28037333611169002</v>
      </c>
      <c r="AD94">
        <f t="shared" si="4"/>
        <v>31.580233040216715</v>
      </c>
      <c r="AE94">
        <f>'IDT-1'!D94</f>
        <v>0</v>
      </c>
      <c r="AF94" s="26"/>
      <c r="AG94">
        <f t="shared" si="5"/>
        <v>31.580233040216715</v>
      </c>
      <c r="AI94" s="75">
        <f>PXIL!L94</f>
        <v>0</v>
      </c>
      <c r="AJ94" s="75">
        <f>PXIL!R94</f>
        <v>0</v>
      </c>
      <c r="AK94" s="75">
        <f>RTM_IEX!L94</f>
        <v>1.92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6.79</v>
      </c>
      <c r="H95">
        <f>PPCL_Spot!R95</f>
        <v>2.73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14.42</v>
      </c>
      <c r="AB95" s="117">
        <f>-STOA!R95</f>
        <v>0</v>
      </c>
      <c r="AC95">
        <f t="shared" si="3"/>
        <v>0.27033600000000002</v>
      </c>
      <c r="AD95">
        <f t="shared" si="4"/>
        <v>30.449663999999999</v>
      </c>
      <c r="AE95">
        <f>'IDT-1'!D95</f>
        <v>0</v>
      </c>
      <c r="AF95" s="26"/>
      <c r="AG95">
        <f t="shared" si="5"/>
        <v>30.449663999999999</v>
      </c>
      <c r="AI95" s="75">
        <f>PXIL!L95</f>
        <v>0</v>
      </c>
      <c r="AJ95" s="75">
        <f>PXIL!R95</f>
        <v>0</v>
      </c>
      <c r="AK95" s="75">
        <f>RTM_IEX!L95</f>
        <v>0.96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6.79</v>
      </c>
      <c r="H96">
        <f>PPCL_Spot!R96</f>
        <v>2.73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14.42</v>
      </c>
      <c r="AB96" s="117">
        <f>-STOA!R96</f>
        <v>0</v>
      </c>
      <c r="AC96">
        <f t="shared" si="3"/>
        <v>0.27964425504439067</v>
      </c>
      <c r="AD96">
        <f t="shared" si="4"/>
        <v>27.480355744955606</v>
      </c>
      <c r="AE96">
        <f>'IDT-1'!D96</f>
        <v>0</v>
      </c>
      <c r="AF96" s="26"/>
      <c r="AG96">
        <f t="shared" si="5"/>
        <v>27.480355744955606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-2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6.79</v>
      </c>
      <c r="H97">
        <f>PPCL_Spot!R97</f>
        <v>2.73</v>
      </c>
      <c r="I97">
        <f>Bawana_NG!R97</f>
        <v>8.81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14.42</v>
      </c>
      <c r="AB97" s="117">
        <f>-STOA!R97</f>
        <v>0</v>
      </c>
      <c r="AC97">
        <f t="shared" si="3"/>
        <v>0.28820000000000001</v>
      </c>
      <c r="AD97">
        <f t="shared" si="4"/>
        <v>32.461799999999997</v>
      </c>
      <c r="AE97">
        <f>'IDT-1'!D97</f>
        <v>0</v>
      </c>
      <c r="AF97" s="26"/>
      <c r="AG97">
        <f t="shared" si="5"/>
        <v>32.461799999999997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6.79</v>
      </c>
      <c r="H98">
        <f>PPCL_Spot!R98</f>
        <v>2.73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14.42</v>
      </c>
      <c r="AB98" s="117">
        <f>-STOA!R98</f>
        <v>0</v>
      </c>
      <c r="AC98">
        <f t="shared" si="3"/>
        <v>0.32403489265536722</v>
      </c>
      <c r="AD98">
        <f t="shared" si="4"/>
        <v>22.435965107344632</v>
      </c>
      <c r="AE98">
        <f>'IDT-1'!D98</f>
        <v>0</v>
      </c>
      <c r="AF98" s="26"/>
      <c r="AG98">
        <f t="shared" si="5"/>
        <v>22.435965107344632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-7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0.16273136214889569</v>
      </c>
      <c r="H99">
        <f t="shared" si="6"/>
        <v>6.5065328488589272E-2</v>
      </c>
      <c r="I99">
        <f t="shared" si="6"/>
        <v>0.21171957014170517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0.28841999999999984</v>
      </c>
      <c r="AB99" s="117">
        <f t="shared" si="6"/>
        <v>0</v>
      </c>
      <c r="AC99">
        <f t="shared" si="6"/>
        <v>7.0085752611199897E-3</v>
      </c>
      <c r="AD99">
        <f t="shared" si="6"/>
        <v>0.73166518551807014</v>
      </c>
      <c r="AE99">
        <f t="shared" ref="AE99:AR99" si="7">SUM(AE3:AE98)/4000</f>
        <v>0</v>
      </c>
      <c r="AG99">
        <f t="shared" si="7"/>
        <v>0.73166518551807014</v>
      </c>
      <c r="AI99">
        <f t="shared" si="7"/>
        <v>0</v>
      </c>
      <c r="AJ99">
        <f t="shared" si="7"/>
        <v>0</v>
      </c>
      <c r="AK99">
        <f t="shared" si="7"/>
        <v>3.9487499999999995E-2</v>
      </c>
      <c r="AL99">
        <f t="shared" si="7"/>
        <v>-2.8750000000000001E-2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206</v>
      </c>
      <c r="C1" s="31">
        <v>44805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44590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44590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10.810022999999999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1.35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0.1070082024</v>
      </c>
      <c r="AD3">
        <f>SUM(B3:AB3,AI3:AR3)-AC3</f>
        <v>12.053014797599999</v>
      </c>
      <c r="AE3">
        <v>0</v>
      </c>
      <c r="AF3" s="26"/>
      <c r="AG3">
        <f>SUM(AD3:AF3)</f>
        <v>12.053014797599999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10.810022999999999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3.94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0.12980020240000001</v>
      </c>
      <c r="AD4">
        <f t="shared" ref="AD4:AD67" si="1">SUM(B4:AB4,AI4:AR4)-AC4</f>
        <v>14.620222797599999</v>
      </c>
      <c r="AE4">
        <v>0</v>
      </c>
      <c r="AF4" s="26"/>
      <c r="AG4">
        <f t="shared" ref="AG4:AG67" si="2">SUM(AD4:AF4)</f>
        <v>14.620222797599999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10.810022999999999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2.02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0.1129042024</v>
      </c>
      <c r="AD5">
        <f t="shared" si="1"/>
        <v>12.7171187976</v>
      </c>
      <c r="AE5">
        <v>0</v>
      </c>
      <c r="AF5" s="26"/>
      <c r="AG5">
        <f t="shared" si="2"/>
        <v>12.7171187976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10.368741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9.1244920800000004E-2</v>
      </c>
      <c r="AD6">
        <f t="shared" si="1"/>
        <v>10.277496079200001</v>
      </c>
      <c r="AE6">
        <v>0</v>
      </c>
      <c r="AF6" s="26"/>
      <c r="AG6">
        <f t="shared" si="2"/>
        <v>10.277496079200001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10.810022999999999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0.67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0.1010242024</v>
      </c>
      <c r="AD7">
        <f t="shared" si="1"/>
        <v>11.3789987976</v>
      </c>
      <c r="AE7">
        <v>0</v>
      </c>
      <c r="AF7" s="26"/>
      <c r="AG7">
        <f t="shared" si="2"/>
        <v>11.3789987976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9.2677370000000003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8.1556085600000008E-2</v>
      </c>
      <c r="AD8">
        <f t="shared" si="1"/>
        <v>9.1861809143999995</v>
      </c>
      <c r="AE8">
        <v>0</v>
      </c>
      <c r="AF8" s="26"/>
      <c r="AG8">
        <f t="shared" si="2"/>
        <v>9.1861809143999995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10.810022999999999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0.48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9.9352202400000006E-2</v>
      </c>
      <c r="AD9">
        <f t="shared" si="1"/>
        <v>11.190670797599999</v>
      </c>
      <c r="AE9">
        <v>0</v>
      </c>
      <c r="AF9" s="26"/>
      <c r="AG9">
        <f t="shared" si="2"/>
        <v>11.190670797599999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10.810022999999999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9.6800202399999993E-2</v>
      </c>
      <c r="AD10">
        <f t="shared" si="1"/>
        <v>10.903222797599998</v>
      </c>
      <c r="AE10">
        <v>0</v>
      </c>
      <c r="AF10" s="26"/>
      <c r="AG10">
        <f t="shared" si="2"/>
        <v>10.903222797599998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10.810022999999999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0.1162482024</v>
      </c>
      <c r="AD11">
        <f t="shared" si="1"/>
        <v>13.0937747976</v>
      </c>
      <c r="AE11">
        <v>0</v>
      </c>
      <c r="AF11" s="26"/>
      <c r="AG11">
        <f t="shared" si="2"/>
        <v>13.0937747976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10.810022999999999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0.77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0.10190420239999999</v>
      </c>
      <c r="AD12">
        <f t="shared" si="1"/>
        <v>11.478118797599999</v>
      </c>
      <c r="AE12">
        <v>0</v>
      </c>
      <c r="AF12" s="26"/>
      <c r="AG12">
        <f t="shared" si="2"/>
        <v>11.478118797599999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10.810022999999999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1.06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0.1044562024</v>
      </c>
      <c r="AD13">
        <f t="shared" si="1"/>
        <v>11.7655667976</v>
      </c>
      <c r="AE13">
        <v>0</v>
      </c>
      <c r="AF13" s="26"/>
      <c r="AG13">
        <f t="shared" si="2"/>
        <v>11.7655667976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10.810022999999999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1.06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0.1044562024</v>
      </c>
      <c r="AD14">
        <f t="shared" si="1"/>
        <v>11.7655667976</v>
      </c>
      <c r="AE14">
        <v>0</v>
      </c>
      <c r="AF14" s="26"/>
      <c r="AG14">
        <f t="shared" si="2"/>
        <v>11.7655667976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10.23864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9.010003200000001E-2</v>
      </c>
      <c r="AD15">
        <f t="shared" si="1"/>
        <v>10.148539968</v>
      </c>
      <c r="AE15">
        <v>0</v>
      </c>
      <c r="AF15" s="26"/>
      <c r="AG15">
        <f t="shared" si="2"/>
        <v>10.148539968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10.810022999999999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1.92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0.11202420239999999</v>
      </c>
      <c r="AD16">
        <f t="shared" si="1"/>
        <v>12.617998797599999</v>
      </c>
      <c r="AE16">
        <v>0</v>
      </c>
      <c r="AF16" s="26"/>
      <c r="AG16">
        <f t="shared" si="2"/>
        <v>12.617998797599999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10.810022999999999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1.92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0.11202420239999999</v>
      </c>
      <c r="AD17">
        <f t="shared" si="1"/>
        <v>12.617998797599999</v>
      </c>
      <c r="AE17">
        <v>0</v>
      </c>
      <c r="AF17" s="26"/>
      <c r="AG17">
        <f t="shared" si="2"/>
        <v>12.617998797599999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10.810022999999999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5.19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0.14080020239999999</v>
      </c>
      <c r="AD18">
        <f t="shared" si="1"/>
        <v>15.859222797599999</v>
      </c>
      <c r="AE18">
        <v>0</v>
      </c>
      <c r="AF18" s="26"/>
      <c r="AG18">
        <f t="shared" si="2"/>
        <v>15.859222797599999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10.810022999999999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2.79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0.1196802024</v>
      </c>
      <c r="AD19">
        <f t="shared" si="1"/>
        <v>13.480342797600001</v>
      </c>
      <c r="AE19">
        <v>0</v>
      </c>
      <c r="AF19" s="26"/>
      <c r="AG19">
        <f t="shared" si="2"/>
        <v>13.480342797600001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10.810022999999999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3.56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0.1264562024</v>
      </c>
      <c r="AD20">
        <f t="shared" si="1"/>
        <v>14.2435667976</v>
      </c>
      <c r="AE20">
        <v>0</v>
      </c>
      <c r="AF20" s="26"/>
      <c r="AG20">
        <f t="shared" si="2"/>
        <v>14.2435667976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10.810022999999999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3.84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0.12892020239999999</v>
      </c>
      <c r="AD21">
        <f t="shared" si="1"/>
        <v>14.521102797599999</v>
      </c>
      <c r="AE21">
        <v>0</v>
      </c>
      <c r="AF21" s="26"/>
      <c r="AG21">
        <f t="shared" si="2"/>
        <v>14.521102797599999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10.044969999999999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8.8395736000000003E-2</v>
      </c>
      <c r="AD22">
        <f t="shared" si="1"/>
        <v>9.9565742639999986</v>
      </c>
      <c r="AE22">
        <v>0</v>
      </c>
      <c r="AF22" s="26"/>
      <c r="AG22">
        <f t="shared" si="2"/>
        <v>9.9565742639999986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10.810022999999999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2.98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0.12135220240000001</v>
      </c>
      <c r="AD23">
        <f t="shared" si="1"/>
        <v>13.668670797599999</v>
      </c>
      <c r="AE23">
        <v>0</v>
      </c>
      <c r="AF23" s="26"/>
      <c r="AG23">
        <f t="shared" si="2"/>
        <v>13.668670797599999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10.810022999999999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2.88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0.12047220240000001</v>
      </c>
      <c r="AD24">
        <f t="shared" si="1"/>
        <v>13.5695507976</v>
      </c>
      <c r="AE24">
        <v>0</v>
      </c>
      <c r="AF24" s="26"/>
      <c r="AG24">
        <f t="shared" si="2"/>
        <v>13.5695507976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10.810022999999999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7.02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0.15690420239999997</v>
      </c>
      <c r="AD25">
        <f t="shared" si="1"/>
        <v>17.673118797599997</v>
      </c>
      <c r="AE25">
        <v>0</v>
      </c>
      <c r="AF25" s="26"/>
      <c r="AG25">
        <f t="shared" si="2"/>
        <v>17.673118797599997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10.810022999999999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2.69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0.1188002024</v>
      </c>
      <c r="AD26">
        <f t="shared" si="1"/>
        <v>13.3812227976</v>
      </c>
      <c r="AE26">
        <v>0</v>
      </c>
      <c r="AF26" s="26"/>
      <c r="AG26">
        <f t="shared" si="2"/>
        <v>13.3812227976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10.810022999999999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2.31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0.1154562024</v>
      </c>
      <c r="AD27">
        <f t="shared" si="1"/>
        <v>13.004566797599999</v>
      </c>
      <c r="AE27">
        <v>0</v>
      </c>
      <c r="AF27" s="26"/>
      <c r="AG27">
        <f t="shared" si="2"/>
        <v>13.004566797599999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10.810022999999999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4.13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0.13147220240000002</v>
      </c>
      <c r="AD28">
        <f t="shared" si="1"/>
        <v>14.808550797600001</v>
      </c>
      <c r="AE28">
        <v>0</v>
      </c>
      <c r="AF28" s="26"/>
      <c r="AG28">
        <f t="shared" si="2"/>
        <v>14.808550797600001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10.810022999999999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0.67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0.1010242024</v>
      </c>
      <c r="AD29">
        <f t="shared" si="1"/>
        <v>11.3789987976</v>
      </c>
      <c r="AE29">
        <v>0</v>
      </c>
      <c r="AF29" s="26"/>
      <c r="AG29">
        <f t="shared" si="2"/>
        <v>11.3789987976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10.810022999999999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4.2300000000000004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0.13235220240000001</v>
      </c>
      <c r="AD30">
        <f t="shared" si="1"/>
        <v>14.9076707976</v>
      </c>
      <c r="AE30">
        <v>0</v>
      </c>
      <c r="AF30" s="26"/>
      <c r="AG30">
        <f t="shared" si="2"/>
        <v>14.9076707976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10.810022999999999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6.54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0.15268020240000002</v>
      </c>
      <c r="AD31">
        <f t="shared" si="1"/>
        <v>17.197342797600001</v>
      </c>
      <c r="AE31">
        <v>0</v>
      </c>
      <c r="AF31" s="26"/>
      <c r="AG31">
        <f t="shared" si="2"/>
        <v>17.197342797600001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10.810022999999999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8.65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0.17124820239999999</v>
      </c>
      <c r="AD32">
        <f t="shared" si="1"/>
        <v>19.288774797599999</v>
      </c>
      <c r="AE32">
        <v>0</v>
      </c>
      <c r="AF32" s="26"/>
      <c r="AG32">
        <f t="shared" si="2"/>
        <v>19.288774797599999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10.810022999999999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4.13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0.13147220240000002</v>
      </c>
      <c r="AD33">
        <f t="shared" si="1"/>
        <v>14.808550797600001</v>
      </c>
      <c r="AE33">
        <v>0</v>
      </c>
      <c r="AF33" s="26"/>
      <c r="AG33">
        <f t="shared" si="2"/>
        <v>14.808550797600001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10.810022999999999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3.36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0.1246962024</v>
      </c>
      <c r="AD34">
        <f t="shared" si="1"/>
        <v>14.0453267976</v>
      </c>
      <c r="AE34">
        <v>0</v>
      </c>
      <c r="AF34" s="26"/>
      <c r="AG34">
        <f t="shared" si="2"/>
        <v>14.0453267976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10.810022999999999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4.6100000000000003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0.13569620240000002</v>
      </c>
      <c r="AD35">
        <f t="shared" si="1"/>
        <v>15.2843267976</v>
      </c>
      <c r="AE35">
        <v>0</v>
      </c>
      <c r="AF35" s="26"/>
      <c r="AG35">
        <f t="shared" si="2"/>
        <v>15.2843267976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10.810022999999999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0.38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9.84722024E-2</v>
      </c>
      <c r="AD36">
        <f t="shared" si="1"/>
        <v>11.0915507976</v>
      </c>
      <c r="AE36">
        <v>0</v>
      </c>
      <c r="AF36" s="26"/>
      <c r="AG36">
        <f t="shared" si="2"/>
        <v>11.0915507976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10.810022999999999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5.67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0.1450242024</v>
      </c>
      <c r="AD37">
        <f t="shared" si="1"/>
        <v>16.334998797600001</v>
      </c>
      <c r="AE37">
        <v>0</v>
      </c>
      <c r="AF37" s="26"/>
      <c r="AG37">
        <f t="shared" si="2"/>
        <v>16.334998797600001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10.810022999999999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6.73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0.1543522024</v>
      </c>
      <c r="AD38">
        <f t="shared" si="1"/>
        <v>17.3856707976</v>
      </c>
      <c r="AE38">
        <v>0</v>
      </c>
      <c r="AF38" s="26"/>
      <c r="AG38">
        <f t="shared" si="2"/>
        <v>17.3856707976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10.810022999999999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9.1300000000000008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0.1754722024</v>
      </c>
      <c r="AD39">
        <f t="shared" si="1"/>
        <v>19.764550797599998</v>
      </c>
      <c r="AE39">
        <v>0</v>
      </c>
      <c r="AF39" s="26"/>
      <c r="AG39">
        <f t="shared" si="2"/>
        <v>19.764550797599998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10.810022999999999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4.8099999999999996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0.1374562024</v>
      </c>
      <c r="AD40">
        <f t="shared" si="1"/>
        <v>15.482566797600001</v>
      </c>
      <c r="AE40">
        <v>0</v>
      </c>
      <c r="AF40" s="26"/>
      <c r="AG40">
        <f t="shared" si="2"/>
        <v>15.482566797600001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10.810022999999999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4.8099999999999996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0.1374562024</v>
      </c>
      <c r="AD41">
        <f t="shared" si="1"/>
        <v>15.482566797600001</v>
      </c>
      <c r="AE41">
        <v>0</v>
      </c>
      <c r="AF41" s="26"/>
      <c r="AG41">
        <f t="shared" si="2"/>
        <v>15.482566797600001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10.810022999999999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2.98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0.12135220240000001</v>
      </c>
      <c r="AD42">
        <f t="shared" si="1"/>
        <v>13.668670797599999</v>
      </c>
      <c r="AE42">
        <v>0</v>
      </c>
      <c r="AF42" s="26"/>
      <c r="AG42">
        <f t="shared" si="2"/>
        <v>13.668670797599999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10.417261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9.16718968E-2</v>
      </c>
      <c r="AD43">
        <f t="shared" si="1"/>
        <v>10.3255891032</v>
      </c>
      <c r="AE43">
        <v>0</v>
      </c>
      <c r="AF43" s="26"/>
      <c r="AG43">
        <f t="shared" si="2"/>
        <v>10.3255891032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10.810022999999999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5.67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0.1450242024</v>
      </c>
      <c r="AD44">
        <f t="shared" si="1"/>
        <v>16.334998797600001</v>
      </c>
      <c r="AE44">
        <v>0</v>
      </c>
      <c r="AF44" s="26"/>
      <c r="AG44">
        <f t="shared" si="2"/>
        <v>16.334998797600001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10.810022999999999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3.84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0.12892020239999999</v>
      </c>
      <c r="AD45">
        <f t="shared" si="1"/>
        <v>14.521102797599999</v>
      </c>
      <c r="AE45">
        <v>0</v>
      </c>
      <c r="AF45" s="26"/>
      <c r="AG45">
        <f t="shared" si="2"/>
        <v>14.521102797599999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10.810022999999999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5.57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0.14414420240000003</v>
      </c>
      <c r="AD46">
        <f t="shared" si="1"/>
        <v>16.235878797600002</v>
      </c>
      <c r="AE46">
        <v>0</v>
      </c>
      <c r="AF46" s="26"/>
      <c r="AG46">
        <f t="shared" si="2"/>
        <v>16.235878797600002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10.810022999999999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3.17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0.1230242024</v>
      </c>
      <c r="AD47">
        <f t="shared" si="1"/>
        <v>13.856998797599999</v>
      </c>
      <c r="AE47">
        <v>0</v>
      </c>
      <c r="AF47" s="26"/>
      <c r="AG47">
        <f t="shared" si="2"/>
        <v>13.856998797599999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9.5041930000000008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8.3636898400000007E-2</v>
      </c>
      <c r="AD48">
        <f t="shared" si="1"/>
        <v>9.4205561016000008</v>
      </c>
      <c r="AE48">
        <v>0</v>
      </c>
      <c r="AF48" s="26"/>
      <c r="AG48">
        <f t="shared" si="2"/>
        <v>9.4205561016000008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10.810022999999999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0.77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0.10190420239999999</v>
      </c>
      <c r="AD49">
        <f t="shared" si="1"/>
        <v>11.478118797599999</v>
      </c>
      <c r="AE49">
        <v>0</v>
      </c>
      <c r="AF49" s="26"/>
      <c r="AG49">
        <f t="shared" si="2"/>
        <v>11.478118797599999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9.3509569999999993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8.2288421599999995E-2</v>
      </c>
      <c r="AD50">
        <f t="shared" si="1"/>
        <v>9.2686685783999998</v>
      </c>
      <c r="AE50">
        <v>0</v>
      </c>
      <c r="AF50" s="26"/>
      <c r="AG50">
        <f t="shared" si="2"/>
        <v>9.2686685783999998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10.810022999999999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3.84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0.12892020239999999</v>
      </c>
      <c r="AD51">
        <f t="shared" si="1"/>
        <v>14.521102797599999</v>
      </c>
      <c r="AE51">
        <v>0</v>
      </c>
      <c r="AF51" s="26"/>
      <c r="AG51">
        <f t="shared" si="2"/>
        <v>14.521102797599999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10.810022999999999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1.73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0.1103522024</v>
      </c>
      <c r="AD52">
        <f t="shared" si="1"/>
        <v>12.4296707976</v>
      </c>
      <c r="AE52">
        <v>0</v>
      </c>
      <c r="AF52" s="26"/>
      <c r="AG52">
        <f t="shared" si="2"/>
        <v>12.4296707976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10.810022999999999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8.75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0.17212820240000001</v>
      </c>
      <c r="AD53">
        <f t="shared" si="1"/>
        <v>19.387894797600001</v>
      </c>
      <c r="AE53">
        <v>0</v>
      </c>
      <c r="AF53" s="26"/>
      <c r="AG53">
        <f t="shared" si="2"/>
        <v>19.387894797600001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10.810022999999999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6.15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0.1492482024</v>
      </c>
      <c r="AD54">
        <f t="shared" si="1"/>
        <v>16.810774797600001</v>
      </c>
      <c r="AE54">
        <v>0</v>
      </c>
      <c r="AF54" s="26"/>
      <c r="AG54">
        <f t="shared" si="2"/>
        <v>16.810774797600001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10.810022999999999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5.96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0.1475762024</v>
      </c>
      <c r="AD55">
        <f t="shared" si="1"/>
        <v>16.622446797599999</v>
      </c>
      <c r="AE55">
        <v>0</v>
      </c>
      <c r="AF55" s="26"/>
      <c r="AG55">
        <f t="shared" si="2"/>
        <v>16.622446797599999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10.810022999999999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5.29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0.14168020240000001</v>
      </c>
      <c r="AD56">
        <f t="shared" si="1"/>
        <v>15.9583427976</v>
      </c>
      <c r="AE56">
        <v>0</v>
      </c>
      <c r="AF56" s="26"/>
      <c r="AG56">
        <f t="shared" si="2"/>
        <v>15.9583427976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10.810022999999999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0.38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9.84722024E-2</v>
      </c>
      <c r="AD57">
        <f t="shared" si="1"/>
        <v>11.0915507976</v>
      </c>
      <c r="AE57">
        <v>0</v>
      </c>
      <c r="AF57" s="26"/>
      <c r="AG57">
        <f t="shared" si="2"/>
        <v>11.0915507976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10.810022999999999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2.11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0.1136962024</v>
      </c>
      <c r="AD58">
        <f t="shared" si="1"/>
        <v>12.806326797599999</v>
      </c>
      <c r="AE58">
        <v>0</v>
      </c>
      <c r="AF58" s="26"/>
      <c r="AG58">
        <f t="shared" si="2"/>
        <v>12.806326797599999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10.810022999999999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2.31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0.1154562024</v>
      </c>
      <c r="AD59">
        <f t="shared" si="1"/>
        <v>13.004566797599999</v>
      </c>
      <c r="AE59">
        <v>0</v>
      </c>
      <c r="AF59" s="26"/>
      <c r="AG59">
        <f t="shared" si="2"/>
        <v>13.004566797599999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10.810022999999999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4.13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0.13147220240000002</v>
      </c>
      <c r="AD60">
        <f t="shared" si="1"/>
        <v>14.808550797600001</v>
      </c>
      <c r="AE60">
        <v>0</v>
      </c>
      <c r="AF60" s="26"/>
      <c r="AG60">
        <f t="shared" si="2"/>
        <v>14.808550797600001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10.810022999999999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4.04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0.1306802024</v>
      </c>
      <c r="AD61">
        <f t="shared" si="1"/>
        <v>14.7193427976</v>
      </c>
      <c r="AE61">
        <v>0</v>
      </c>
      <c r="AF61" s="26"/>
      <c r="AG61">
        <f t="shared" si="2"/>
        <v>14.7193427976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10.810022999999999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2.88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0.12047220240000001</v>
      </c>
      <c r="AD62">
        <f t="shared" si="1"/>
        <v>13.5695507976</v>
      </c>
      <c r="AE62">
        <v>0</v>
      </c>
      <c r="AF62" s="26"/>
      <c r="AG62">
        <f t="shared" si="2"/>
        <v>13.5695507976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10.810022999999999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2.88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0.12047220240000001</v>
      </c>
      <c r="AD63">
        <f t="shared" si="1"/>
        <v>13.5695507976</v>
      </c>
      <c r="AE63">
        <v>0</v>
      </c>
      <c r="AF63" s="26"/>
      <c r="AG63">
        <f t="shared" si="2"/>
        <v>13.5695507976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10.810022999999999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0.38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9.84722024E-2</v>
      </c>
      <c r="AD64">
        <f t="shared" si="1"/>
        <v>11.0915507976</v>
      </c>
      <c r="AE64">
        <v>0</v>
      </c>
      <c r="AF64" s="26"/>
      <c r="AG64">
        <f t="shared" si="2"/>
        <v>11.0915507976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10.810022999999999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5.38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0.1424722024</v>
      </c>
      <c r="AD65">
        <f t="shared" si="1"/>
        <v>16.0475507976</v>
      </c>
      <c r="AE65">
        <v>0</v>
      </c>
      <c r="AF65" s="26"/>
      <c r="AG65">
        <f t="shared" si="2"/>
        <v>16.0475507976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10.810022999999999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4.5199999999999996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0.13490420240000001</v>
      </c>
      <c r="AD66">
        <f t="shared" si="1"/>
        <v>15.195118797599999</v>
      </c>
      <c r="AE66">
        <v>0</v>
      </c>
      <c r="AF66" s="26"/>
      <c r="AG66">
        <f t="shared" si="2"/>
        <v>15.195118797599999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10.810022999999999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8.36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0.16869620240000002</v>
      </c>
      <c r="AD67">
        <f t="shared" si="1"/>
        <v>19.001326797600001</v>
      </c>
      <c r="AE67">
        <v>0</v>
      </c>
      <c r="AF67" s="26"/>
      <c r="AG67">
        <f t="shared" si="2"/>
        <v>19.001326797600001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10.810022999999999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5.38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0.1424722024</v>
      </c>
      <c r="AD68">
        <f t="shared" ref="AD68:AD98" si="4">SUM(B68:AB68,AI68:AR68)-AC68</f>
        <v>16.0475507976</v>
      </c>
      <c r="AE68">
        <v>0</v>
      </c>
      <c r="AF68" s="26"/>
      <c r="AG68">
        <f t="shared" ref="AG68:AG98" si="5">SUM(AD68:AF68)</f>
        <v>16.0475507976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10.810022999999999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3.84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0.12892020239999999</v>
      </c>
      <c r="AD69">
        <f t="shared" si="4"/>
        <v>14.521102797599999</v>
      </c>
      <c r="AE69">
        <v>0</v>
      </c>
      <c r="AF69" s="26"/>
      <c r="AG69">
        <f t="shared" si="5"/>
        <v>14.521102797599999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10.810022999999999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2.79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0.1196802024</v>
      </c>
      <c r="AD70">
        <f t="shared" si="4"/>
        <v>13.480342797600001</v>
      </c>
      <c r="AE70">
        <v>0</v>
      </c>
      <c r="AF70" s="26"/>
      <c r="AG70">
        <f t="shared" si="5"/>
        <v>13.480342797600001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10.810022999999999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1.25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0.1061282024</v>
      </c>
      <c r="AD71">
        <f t="shared" si="4"/>
        <v>11.953894797599999</v>
      </c>
      <c r="AE71">
        <v>0</v>
      </c>
      <c r="AF71" s="26"/>
      <c r="AG71">
        <f t="shared" si="5"/>
        <v>11.953894797599999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10.810022999999999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7.59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0.16192020239999999</v>
      </c>
      <c r="AD72">
        <f t="shared" si="4"/>
        <v>18.238102797599996</v>
      </c>
      <c r="AE72">
        <v>0</v>
      </c>
      <c r="AF72" s="26"/>
      <c r="AG72">
        <f t="shared" si="5"/>
        <v>18.238102797599996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10.810022999999999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5.38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0.1424722024</v>
      </c>
      <c r="AD73">
        <f t="shared" si="4"/>
        <v>16.0475507976</v>
      </c>
      <c r="AE73">
        <v>0</v>
      </c>
      <c r="AF73" s="26"/>
      <c r="AG73">
        <f t="shared" si="5"/>
        <v>16.0475507976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10.810022999999999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13.17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0.2110242024</v>
      </c>
      <c r="AD74">
        <f t="shared" si="4"/>
        <v>23.768998797599998</v>
      </c>
      <c r="AE74">
        <v>0</v>
      </c>
      <c r="AF74" s="26"/>
      <c r="AG74">
        <f t="shared" si="5"/>
        <v>23.768998797599998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10.810022999999999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6.05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0.14836820239999998</v>
      </c>
      <c r="AD75">
        <f t="shared" si="4"/>
        <v>16.711654797599998</v>
      </c>
      <c r="AE75">
        <v>0</v>
      </c>
      <c r="AF75" s="26"/>
      <c r="AG75">
        <f t="shared" si="5"/>
        <v>16.711654797599998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10.810022999999999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4.8099999999999996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0.1374562024</v>
      </c>
      <c r="AD76">
        <f t="shared" si="4"/>
        <v>15.482566797600001</v>
      </c>
      <c r="AE76">
        <v>0</v>
      </c>
      <c r="AF76" s="26"/>
      <c r="AG76">
        <f t="shared" si="5"/>
        <v>15.482566797600001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10.810022999999999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4.32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0.13314420239999999</v>
      </c>
      <c r="AD77">
        <f t="shared" si="4"/>
        <v>14.996878797599999</v>
      </c>
      <c r="AE77">
        <v>0</v>
      </c>
      <c r="AF77" s="26"/>
      <c r="AG77">
        <f t="shared" si="5"/>
        <v>14.996878797599999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10.810022999999999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0.28999999999999998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9.7680202399999985E-2</v>
      </c>
      <c r="AD78">
        <f t="shared" si="4"/>
        <v>11.002342797599999</v>
      </c>
      <c r="AE78">
        <v>0</v>
      </c>
      <c r="AF78" s="26"/>
      <c r="AG78">
        <f t="shared" si="5"/>
        <v>11.002342797599999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10.810022999999999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0.13912820240000001</v>
      </c>
      <c r="AD79">
        <f t="shared" si="4"/>
        <v>15.670894797599999</v>
      </c>
      <c r="AE79">
        <v>0</v>
      </c>
      <c r="AF79" s="26"/>
      <c r="AG79">
        <f t="shared" si="5"/>
        <v>15.670894797599999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10.810022999999999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7.02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0.15690420239999997</v>
      </c>
      <c r="AD80">
        <f t="shared" si="4"/>
        <v>17.673118797599997</v>
      </c>
      <c r="AE80">
        <v>0</v>
      </c>
      <c r="AF80" s="26"/>
      <c r="AG80">
        <f t="shared" si="5"/>
        <v>17.673118797599997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10.810022999999999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13.17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0.2110242024</v>
      </c>
      <c r="AD81">
        <f t="shared" si="4"/>
        <v>23.768998797599998</v>
      </c>
      <c r="AE81">
        <v>0</v>
      </c>
      <c r="AF81" s="26"/>
      <c r="AG81">
        <f t="shared" si="5"/>
        <v>23.768998797599998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10.810022999999999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7.59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0.16192020239999999</v>
      </c>
      <c r="AD82">
        <f t="shared" si="4"/>
        <v>18.238102797599996</v>
      </c>
      <c r="AE82">
        <v>0</v>
      </c>
      <c r="AF82" s="26"/>
      <c r="AG82">
        <f t="shared" si="5"/>
        <v>18.238102797599996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10.810022999999999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8.75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0.17212820240000001</v>
      </c>
      <c r="AD83">
        <f t="shared" si="4"/>
        <v>19.387894797600001</v>
      </c>
      <c r="AE83">
        <v>0</v>
      </c>
      <c r="AF83" s="26"/>
      <c r="AG83">
        <f t="shared" si="5"/>
        <v>19.387894797600001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10.810022999999999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6.15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0.1492482024</v>
      </c>
      <c r="AD84">
        <f t="shared" si="4"/>
        <v>16.810774797600001</v>
      </c>
      <c r="AE84">
        <v>0</v>
      </c>
      <c r="AF84" s="26"/>
      <c r="AG84">
        <f t="shared" si="5"/>
        <v>16.810774797600001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10.810022999999999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1.1499999999999999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0.1052482024</v>
      </c>
      <c r="AD85">
        <f t="shared" si="4"/>
        <v>11.854774797599999</v>
      </c>
      <c r="AE85">
        <v>0</v>
      </c>
      <c r="AF85" s="26"/>
      <c r="AG85">
        <f t="shared" si="5"/>
        <v>11.854774797599999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10.810022999999999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6.92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0.15602420240000001</v>
      </c>
      <c r="AD86">
        <f t="shared" si="4"/>
        <v>17.573998797599998</v>
      </c>
      <c r="AE86">
        <v>0</v>
      </c>
      <c r="AF86" s="26"/>
      <c r="AG86">
        <f t="shared" si="5"/>
        <v>17.573998797599998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10.810022999999999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7.11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0.15769620240000001</v>
      </c>
      <c r="AD87">
        <f t="shared" si="4"/>
        <v>17.7623267976</v>
      </c>
      <c r="AE87">
        <v>0</v>
      </c>
      <c r="AF87" s="26"/>
      <c r="AG87">
        <f t="shared" si="5"/>
        <v>17.7623267976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10.810022999999999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12.97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0.20926420240000002</v>
      </c>
      <c r="AD88">
        <f t="shared" si="4"/>
        <v>23.5707587976</v>
      </c>
      <c r="AE88">
        <v>0</v>
      </c>
      <c r="AF88" s="26"/>
      <c r="AG88">
        <f t="shared" si="5"/>
        <v>23.5707587976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10.810022999999999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5.48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0.14335220239999999</v>
      </c>
      <c r="AD89">
        <f t="shared" si="4"/>
        <v>16.146670797599999</v>
      </c>
      <c r="AE89">
        <v>0</v>
      </c>
      <c r="AF89" s="26"/>
      <c r="AG89">
        <f t="shared" si="5"/>
        <v>16.146670797599999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10.810022999999999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2.98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0.12135220240000001</v>
      </c>
      <c r="AD90">
        <f t="shared" si="4"/>
        <v>13.668670797599999</v>
      </c>
      <c r="AE90">
        <v>0</v>
      </c>
      <c r="AF90" s="26"/>
      <c r="AG90">
        <f t="shared" si="5"/>
        <v>13.668670797599999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10.810022999999999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4.32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0.13314420239999999</v>
      </c>
      <c r="AD91">
        <f t="shared" si="4"/>
        <v>14.996878797599999</v>
      </c>
      <c r="AE91">
        <v>0</v>
      </c>
      <c r="AF91" s="26"/>
      <c r="AG91">
        <f t="shared" si="5"/>
        <v>14.996878797599999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10.810022999999999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0.96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0.1035762024</v>
      </c>
      <c r="AD92">
        <f t="shared" si="4"/>
        <v>11.666446797599999</v>
      </c>
      <c r="AE92">
        <v>0</v>
      </c>
      <c r="AF92" s="26"/>
      <c r="AG92">
        <f t="shared" si="5"/>
        <v>11.666446797599999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10.810022999999999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3.36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0.1246962024</v>
      </c>
      <c r="AD93">
        <f t="shared" si="4"/>
        <v>14.0453267976</v>
      </c>
      <c r="AE93">
        <v>0</v>
      </c>
      <c r="AF93" s="26"/>
      <c r="AG93">
        <f t="shared" si="5"/>
        <v>14.0453267976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10.810022999999999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7.88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0.16447220240000002</v>
      </c>
      <c r="AD94">
        <f t="shared" si="4"/>
        <v>18.525550797600001</v>
      </c>
      <c r="AE94">
        <v>0</v>
      </c>
      <c r="AF94" s="26"/>
      <c r="AG94">
        <f t="shared" si="5"/>
        <v>18.525550797600001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10.810022999999999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5.86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0.1466962024</v>
      </c>
      <c r="AD95">
        <f t="shared" si="4"/>
        <v>16.523326797599999</v>
      </c>
      <c r="AE95">
        <v>0</v>
      </c>
      <c r="AF95" s="26"/>
      <c r="AG95">
        <f t="shared" si="5"/>
        <v>16.523326797599999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10.810022999999999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6.44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0.1518002024</v>
      </c>
      <c r="AD96">
        <f t="shared" si="4"/>
        <v>17.098222797599998</v>
      </c>
      <c r="AE96">
        <v>0</v>
      </c>
      <c r="AF96" s="26"/>
      <c r="AG96">
        <f t="shared" si="5"/>
        <v>17.098222797599998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10.810022999999999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2.79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0.1196802024</v>
      </c>
      <c r="AD97">
        <f t="shared" si="4"/>
        <v>13.480342797600001</v>
      </c>
      <c r="AE97">
        <v>0</v>
      </c>
      <c r="AF97" s="26"/>
      <c r="AG97">
        <f t="shared" si="5"/>
        <v>13.480342797600001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10.810022999999999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0.1162482024</v>
      </c>
      <c r="AD98">
        <f t="shared" si="4"/>
        <v>13.0937747976</v>
      </c>
      <c r="AE98">
        <v>0</v>
      </c>
      <c r="AF98" s="26"/>
      <c r="AG98">
        <f t="shared" si="5"/>
        <v>13.0937747976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0.25782113650000005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9.5787499999999998E-2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3.1117560011999995E-3</v>
      </c>
      <c r="AD99">
        <f t="shared" si="6"/>
        <v>0.35049688049880018</v>
      </c>
      <c r="AE99">
        <f t="shared" ref="AE99:AR99" si="8">SUM(AE3:AE98)/4000</f>
        <v>0</v>
      </c>
      <c r="AG99">
        <f t="shared" si="8"/>
        <v>0.35049688049880018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44590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'[1]29'!B5</f>
        <v>110</v>
      </c>
      <c r="C3" s="16">
        <f>'[1]29'!C5</f>
        <v>0</v>
      </c>
      <c r="D3" s="16">
        <f>'[1]29'!D5</f>
        <v>245</v>
      </c>
      <c r="E3" s="16">
        <f>'[1]29'!E5</f>
        <v>0</v>
      </c>
      <c r="F3" s="15">
        <f>SUM(B3:E3)</f>
        <v>355</v>
      </c>
      <c r="G3" s="15">
        <f>'[1]29'!H5</f>
        <v>110</v>
      </c>
      <c r="H3" s="16">
        <f>'[1]29'!I5</f>
        <v>0</v>
      </c>
      <c r="I3" s="16">
        <f>'[1]29'!J5</f>
        <v>45</v>
      </c>
      <c r="J3" s="16">
        <f>'[1]29'!K5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110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45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'[1]29'!B6</f>
        <v>110</v>
      </c>
      <c r="C4" s="16">
        <f>'[1]29'!C6</f>
        <v>0</v>
      </c>
      <c r="D4" s="16">
        <f>'[1]29'!D6</f>
        <v>245</v>
      </c>
      <c r="E4" s="16">
        <f>'[1]29'!E6</f>
        <v>0</v>
      </c>
      <c r="F4" s="15">
        <f>SUM(B4:E4)</f>
        <v>355</v>
      </c>
      <c r="G4" s="15">
        <f>'[1]29'!H6</f>
        <v>110</v>
      </c>
      <c r="H4" s="16">
        <f>'[1]29'!I6</f>
        <v>0</v>
      </c>
      <c r="I4" s="16">
        <f>'[1]29'!J6</f>
        <v>45</v>
      </c>
      <c r="J4" s="16">
        <f>'[1]29'!K6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110</v>
      </c>
      <c r="N4" s="16">
        <f t="shared" si="1"/>
        <v>0</v>
      </c>
      <c r="O4" s="16">
        <f t="shared" si="2"/>
        <v>45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'[1]29'!B7</f>
        <v>110</v>
      </c>
      <c r="C5" s="16">
        <f>'[1]29'!C7</f>
        <v>0</v>
      </c>
      <c r="D5" s="16">
        <f>'[1]29'!D7</f>
        <v>245</v>
      </c>
      <c r="E5" s="16">
        <f>'[1]29'!E7</f>
        <v>0</v>
      </c>
      <c r="F5" s="15">
        <f t="shared" ref="F5:F68" si="6">SUM(B5:E5)</f>
        <v>355</v>
      </c>
      <c r="G5" s="15">
        <f>'[1]29'!H7</f>
        <v>110</v>
      </c>
      <c r="H5" s="16">
        <f>'[1]29'!I7</f>
        <v>0</v>
      </c>
      <c r="I5" s="16">
        <f>'[1]29'!J7</f>
        <v>48</v>
      </c>
      <c r="J5" s="16">
        <f>'[1]29'!K7</f>
        <v>0</v>
      </c>
      <c r="K5" s="15">
        <f t="shared" si="4"/>
        <v>158</v>
      </c>
      <c r="L5" s="18">
        <f>frq!C5</f>
        <v>1</v>
      </c>
      <c r="M5" s="16">
        <f t="shared" si="0"/>
        <v>110</v>
      </c>
      <c r="N5" s="16">
        <f t="shared" si="1"/>
        <v>0</v>
      </c>
      <c r="O5" s="16">
        <f t="shared" si="2"/>
        <v>48</v>
      </c>
      <c r="P5" s="16">
        <f t="shared" si="3"/>
        <v>0</v>
      </c>
      <c r="Q5" s="17">
        <f t="shared" si="5"/>
        <v>158</v>
      </c>
      <c r="R5" s="168"/>
    </row>
    <row r="6" spans="1:18">
      <c r="A6" s="8" t="s">
        <v>48</v>
      </c>
      <c r="B6" s="15">
        <f>'[1]29'!B8</f>
        <v>110</v>
      </c>
      <c r="C6" s="16">
        <f>'[1]29'!C8</f>
        <v>0</v>
      </c>
      <c r="D6" s="16">
        <f>'[1]29'!D8</f>
        <v>245</v>
      </c>
      <c r="E6" s="16">
        <f>'[1]29'!E8</f>
        <v>0</v>
      </c>
      <c r="F6" s="15">
        <f t="shared" si="6"/>
        <v>355</v>
      </c>
      <c r="G6" s="15">
        <f>'[1]29'!H8</f>
        <v>110</v>
      </c>
      <c r="H6" s="16">
        <f>'[1]29'!I8</f>
        <v>0</v>
      </c>
      <c r="I6" s="16">
        <f>'[1]29'!J8</f>
        <v>42</v>
      </c>
      <c r="J6" s="16">
        <f>'[1]29'!K8</f>
        <v>0</v>
      </c>
      <c r="K6" s="15">
        <f t="shared" si="4"/>
        <v>152</v>
      </c>
      <c r="L6" s="18">
        <f>frq!C6</f>
        <v>1</v>
      </c>
      <c r="M6" s="16">
        <f t="shared" si="0"/>
        <v>110</v>
      </c>
      <c r="N6" s="16">
        <f t="shared" si="1"/>
        <v>0</v>
      </c>
      <c r="O6" s="16">
        <f t="shared" si="2"/>
        <v>42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'[1]29'!B9</f>
        <v>110</v>
      </c>
      <c r="C7" s="16">
        <f>'[1]29'!C9</f>
        <v>0</v>
      </c>
      <c r="D7" s="16">
        <f>'[1]29'!D9</f>
        <v>245</v>
      </c>
      <c r="E7" s="16">
        <f>'[1]29'!E9</f>
        <v>0</v>
      </c>
      <c r="F7" s="15">
        <f t="shared" si="6"/>
        <v>355</v>
      </c>
      <c r="G7" s="15">
        <f>'[1]29'!H9</f>
        <v>110</v>
      </c>
      <c r="H7" s="16">
        <f>'[1]29'!I9</f>
        <v>0</v>
      </c>
      <c r="I7" s="16">
        <f>'[1]29'!J9</f>
        <v>45</v>
      </c>
      <c r="J7" s="16">
        <f>'[1]29'!K9</f>
        <v>0</v>
      </c>
      <c r="K7" s="15">
        <f t="shared" si="4"/>
        <v>155</v>
      </c>
      <c r="L7" s="18">
        <f>frq!C7</f>
        <v>1</v>
      </c>
      <c r="M7" s="16">
        <f t="shared" si="0"/>
        <v>110</v>
      </c>
      <c r="N7" s="16">
        <f t="shared" si="1"/>
        <v>0</v>
      </c>
      <c r="O7" s="16">
        <f t="shared" si="2"/>
        <v>45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'[1]29'!B10</f>
        <v>110</v>
      </c>
      <c r="C8" s="16">
        <f>'[1]29'!C10</f>
        <v>0</v>
      </c>
      <c r="D8" s="16">
        <f>'[1]29'!D10</f>
        <v>245</v>
      </c>
      <c r="E8" s="16">
        <f>'[1]29'!E10</f>
        <v>0</v>
      </c>
      <c r="F8" s="15">
        <f t="shared" si="6"/>
        <v>355</v>
      </c>
      <c r="G8" s="15">
        <f>'[1]29'!H10</f>
        <v>110</v>
      </c>
      <c r="H8" s="16">
        <f>'[1]29'!I10</f>
        <v>0</v>
      </c>
      <c r="I8" s="16">
        <f>'[1]29'!J10</f>
        <v>45</v>
      </c>
      <c r="J8" s="16">
        <f>'[1]29'!K10</f>
        <v>0</v>
      </c>
      <c r="K8" s="15">
        <f t="shared" si="4"/>
        <v>155</v>
      </c>
      <c r="L8" s="18">
        <f>frq!C8</f>
        <v>1</v>
      </c>
      <c r="M8" s="16">
        <f t="shared" si="0"/>
        <v>110</v>
      </c>
      <c r="N8" s="16">
        <f t="shared" si="1"/>
        <v>0</v>
      </c>
      <c r="O8" s="16">
        <f t="shared" si="2"/>
        <v>45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'[1]29'!B11</f>
        <v>110</v>
      </c>
      <c r="C9" s="16">
        <f>'[1]29'!C11</f>
        <v>0</v>
      </c>
      <c r="D9" s="16">
        <f>'[1]29'!D11</f>
        <v>245</v>
      </c>
      <c r="E9" s="16">
        <f>'[1]29'!E11</f>
        <v>0</v>
      </c>
      <c r="F9" s="15">
        <f t="shared" si="6"/>
        <v>355</v>
      </c>
      <c r="G9" s="15">
        <f>'[1]29'!H11</f>
        <v>110</v>
      </c>
      <c r="H9" s="16">
        <f>'[1]29'!I11</f>
        <v>0</v>
      </c>
      <c r="I9" s="16">
        <f>'[1]29'!J11</f>
        <v>45</v>
      </c>
      <c r="J9" s="16">
        <f>'[1]29'!K11</f>
        <v>0</v>
      </c>
      <c r="K9" s="15">
        <f t="shared" si="4"/>
        <v>155</v>
      </c>
      <c r="L9" s="18">
        <f>frq!C9</f>
        <v>1</v>
      </c>
      <c r="M9" s="16">
        <f t="shared" si="0"/>
        <v>110</v>
      </c>
      <c r="N9" s="16">
        <f t="shared" si="1"/>
        <v>0</v>
      </c>
      <c r="O9" s="16">
        <f t="shared" si="2"/>
        <v>45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'[1]29'!B12</f>
        <v>110</v>
      </c>
      <c r="C10" s="16">
        <f>'[1]29'!C12</f>
        <v>0</v>
      </c>
      <c r="D10" s="16">
        <f>'[1]29'!D12</f>
        <v>245</v>
      </c>
      <c r="E10" s="16">
        <f>'[1]29'!E12</f>
        <v>0</v>
      </c>
      <c r="F10" s="15">
        <f t="shared" si="6"/>
        <v>355</v>
      </c>
      <c r="G10" s="15">
        <f>'[1]29'!H12</f>
        <v>110</v>
      </c>
      <c r="H10" s="16">
        <f>'[1]29'!I12</f>
        <v>0</v>
      </c>
      <c r="I10" s="16">
        <f>'[1]29'!J12</f>
        <v>45</v>
      </c>
      <c r="J10" s="16">
        <f>'[1]29'!K12</f>
        <v>0</v>
      </c>
      <c r="K10" s="15">
        <f t="shared" si="4"/>
        <v>155</v>
      </c>
      <c r="L10" s="18">
        <f>frq!C10</f>
        <v>1</v>
      </c>
      <c r="M10" s="16">
        <f t="shared" si="0"/>
        <v>110</v>
      </c>
      <c r="N10" s="16">
        <f t="shared" si="1"/>
        <v>0</v>
      </c>
      <c r="O10" s="16">
        <f t="shared" si="2"/>
        <v>45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'[1]29'!B13</f>
        <v>110</v>
      </c>
      <c r="C11" s="16">
        <f>'[1]29'!C13</f>
        <v>0</v>
      </c>
      <c r="D11" s="16">
        <f>'[1]29'!D13</f>
        <v>245</v>
      </c>
      <c r="E11" s="16">
        <f>'[1]29'!E13</f>
        <v>0</v>
      </c>
      <c r="F11" s="15">
        <f t="shared" si="6"/>
        <v>355</v>
      </c>
      <c r="G11" s="15">
        <f>'[1]29'!H13</f>
        <v>110</v>
      </c>
      <c r="H11" s="16">
        <f>'[1]29'!I13</f>
        <v>0</v>
      </c>
      <c r="I11" s="16">
        <f>'[1]29'!J13</f>
        <v>45</v>
      </c>
      <c r="J11" s="16">
        <f>'[1]29'!K13</f>
        <v>0</v>
      </c>
      <c r="K11" s="15">
        <f t="shared" si="4"/>
        <v>155</v>
      </c>
      <c r="L11" s="18">
        <f>frq!C11</f>
        <v>1</v>
      </c>
      <c r="M11" s="16">
        <f t="shared" si="0"/>
        <v>110</v>
      </c>
      <c r="N11" s="16">
        <f t="shared" si="1"/>
        <v>0</v>
      </c>
      <c r="O11" s="16">
        <f t="shared" si="2"/>
        <v>45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'[1]29'!B14</f>
        <v>110</v>
      </c>
      <c r="C12" s="16">
        <f>'[1]29'!C14</f>
        <v>0</v>
      </c>
      <c r="D12" s="16">
        <f>'[1]29'!D14</f>
        <v>245</v>
      </c>
      <c r="E12" s="16">
        <f>'[1]29'!E14</f>
        <v>0</v>
      </c>
      <c r="F12" s="15">
        <f t="shared" si="6"/>
        <v>355</v>
      </c>
      <c r="G12" s="15">
        <f>'[1]29'!H14</f>
        <v>110</v>
      </c>
      <c r="H12" s="16">
        <f>'[1]29'!I14</f>
        <v>0</v>
      </c>
      <c r="I12" s="16">
        <f>'[1]29'!J14</f>
        <v>48</v>
      </c>
      <c r="J12" s="16">
        <f>'[1]29'!K14</f>
        <v>0</v>
      </c>
      <c r="K12" s="15">
        <f t="shared" si="4"/>
        <v>158</v>
      </c>
      <c r="L12" s="18">
        <f>frq!C12</f>
        <v>1</v>
      </c>
      <c r="M12" s="16">
        <f t="shared" si="0"/>
        <v>110</v>
      </c>
      <c r="N12" s="16">
        <f t="shared" si="1"/>
        <v>0</v>
      </c>
      <c r="O12" s="16">
        <f t="shared" si="2"/>
        <v>48</v>
      </c>
      <c r="P12" s="16">
        <f t="shared" si="3"/>
        <v>0</v>
      </c>
      <c r="Q12" s="17">
        <f t="shared" si="5"/>
        <v>158</v>
      </c>
    </row>
    <row r="13" spans="1:18">
      <c r="A13" s="8" t="s">
        <v>55</v>
      </c>
      <c r="B13" s="15">
        <f>'[1]29'!B15</f>
        <v>110</v>
      </c>
      <c r="C13" s="16">
        <f>'[1]29'!C15</f>
        <v>0</v>
      </c>
      <c r="D13" s="16">
        <f>'[1]29'!D15</f>
        <v>245</v>
      </c>
      <c r="E13" s="16">
        <f>'[1]29'!E15</f>
        <v>0</v>
      </c>
      <c r="F13" s="15">
        <f t="shared" si="6"/>
        <v>355</v>
      </c>
      <c r="G13" s="15">
        <f>'[1]29'!H15</f>
        <v>110</v>
      </c>
      <c r="H13" s="16">
        <f>'[1]29'!I15</f>
        <v>0</v>
      </c>
      <c r="I13" s="16">
        <f>'[1]29'!J15</f>
        <v>42</v>
      </c>
      <c r="J13" s="16">
        <f>'[1]29'!K15</f>
        <v>0</v>
      </c>
      <c r="K13" s="15">
        <f t="shared" si="4"/>
        <v>152</v>
      </c>
      <c r="L13" s="18">
        <f>frq!C13</f>
        <v>1</v>
      </c>
      <c r="M13" s="16">
        <f t="shared" si="0"/>
        <v>110</v>
      </c>
      <c r="N13" s="16">
        <f t="shared" si="1"/>
        <v>0</v>
      </c>
      <c r="O13" s="16">
        <f t="shared" si="2"/>
        <v>42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'[1]29'!B16</f>
        <v>110</v>
      </c>
      <c r="C14" s="16">
        <f>'[1]29'!C16</f>
        <v>0</v>
      </c>
      <c r="D14" s="16">
        <f>'[1]29'!D16</f>
        <v>245</v>
      </c>
      <c r="E14" s="16">
        <f>'[1]29'!E16</f>
        <v>0</v>
      </c>
      <c r="F14" s="15">
        <f t="shared" si="6"/>
        <v>355</v>
      </c>
      <c r="G14" s="15">
        <f>'[1]29'!H16</f>
        <v>110</v>
      </c>
      <c r="H14" s="16">
        <f>'[1]29'!I16</f>
        <v>0</v>
      </c>
      <c r="I14" s="16">
        <f>'[1]29'!J16</f>
        <v>45</v>
      </c>
      <c r="J14" s="16">
        <f>'[1]29'!K16</f>
        <v>0</v>
      </c>
      <c r="K14" s="15">
        <f t="shared" si="4"/>
        <v>155</v>
      </c>
      <c r="L14" s="18">
        <f>frq!C14</f>
        <v>1</v>
      </c>
      <c r="M14" s="16">
        <f t="shared" si="0"/>
        <v>110</v>
      </c>
      <c r="N14" s="16">
        <f t="shared" si="1"/>
        <v>0</v>
      </c>
      <c r="O14" s="16">
        <f t="shared" si="2"/>
        <v>45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'[1]29'!B17</f>
        <v>110</v>
      </c>
      <c r="C15" s="16">
        <f>'[1]29'!C17</f>
        <v>0</v>
      </c>
      <c r="D15" s="16">
        <f>'[1]29'!D17</f>
        <v>245</v>
      </c>
      <c r="E15" s="16">
        <f>'[1]29'!E17</f>
        <v>0</v>
      </c>
      <c r="F15" s="15">
        <f t="shared" si="6"/>
        <v>355</v>
      </c>
      <c r="G15" s="15">
        <f>'[1]29'!H17</f>
        <v>110</v>
      </c>
      <c r="H15" s="16">
        <f>'[1]29'!I17</f>
        <v>0</v>
      </c>
      <c r="I15" s="16">
        <f>'[1]29'!J17</f>
        <v>45</v>
      </c>
      <c r="J15" s="16">
        <f>'[1]29'!K17</f>
        <v>0</v>
      </c>
      <c r="K15" s="15">
        <f t="shared" si="4"/>
        <v>155</v>
      </c>
      <c r="L15" s="18">
        <f>frq!C15</f>
        <v>1</v>
      </c>
      <c r="M15" s="16">
        <f t="shared" si="0"/>
        <v>110</v>
      </c>
      <c r="N15" s="16">
        <f t="shared" si="1"/>
        <v>0</v>
      </c>
      <c r="O15" s="16">
        <f t="shared" si="2"/>
        <v>45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'[1]29'!B18</f>
        <v>110</v>
      </c>
      <c r="C16" s="16">
        <f>'[1]29'!C18</f>
        <v>0</v>
      </c>
      <c r="D16" s="16">
        <f>'[1]29'!D18</f>
        <v>245</v>
      </c>
      <c r="E16" s="16">
        <f>'[1]29'!E18</f>
        <v>0</v>
      </c>
      <c r="F16" s="15">
        <f t="shared" si="6"/>
        <v>355</v>
      </c>
      <c r="G16" s="15">
        <f>'[1]29'!H18</f>
        <v>110</v>
      </c>
      <c r="H16" s="16">
        <f>'[1]29'!I18</f>
        <v>0</v>
      </c>
      <c r="I16" s="16">
        <f>'[1]29'!J18</f>
        <v>45</v>
      </c>
      <c r="J16" s="16">
        <f>'[1]29'!K18</f>
        <v>0</v>
      </c>
      <c r="K16" s="15">
        <f t="shared" si="4"/>
        <v>155</v>
      </c>
      <c r="L16" s="18">
        <f>frq!C16</f>
        <v>1</v>
      </c>
      <c r="M16" s="16">
        <f t="shared" si="0"/>
        <v>110</v>
      </c>
      <c r="N16" s="16">
        <f t="shared" si="1"/>
        <v>0</v>
      </c>
      <c r="O16" s="16">
        <f t="shared" si="2"/>
        <v>45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'[1]29'!B19</f>
        <v>110</v>
      </c>
      <c r="C17" s="16">
        <f>'[1]29'!C19</f>
        <v>0</v>
      </c>
      <c r="D17" s="16">
        <f>'[1]29'!D19</f>
        <v>245</v>
      </c>
      <c r="E17" s="16">
        <f>'[1]29'!E19</f>
        <v>0</v>
      </c>
      <c r="F17" s="15">
        <f t="shared" si="6"/>
        <v>355</v>
      </c>
      <c r="G17" s="15">
        <f>'[1]29'!H19</f>
        <v>110</v>
      </c>
      <c r="H17" s="16">
        <f>'[1]29'!I19</f>
        <v>0</v>
      </c>
      <c r="I17" s="16">
        <f>'[1]29'!J19</f>
        <v>45</v>
      </c>
      <c r="J17" s="16">
        <f>'[1]29'!K19</f>
        <v>0</v>
      </c>
      <c r="K17" s="15">
        <f t="shared" si="4"/>
        <v>155</v>
      </c>
      <c r="L17" s="18">
        <f>frq!C17</f>
        <v>1</v>
      </c>
      <c r="M17" s="16">
        <f t="shared" si="0"/>
        <v>110</v>
      </c>
      <c r="N17" s="16">
        <f t="shared" si="1"/>
        <v>0</v>
      </c>
      <c r="O17" s="16">
        <f t="shared" si="2"/>
        <v>45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'[1]29'!B20</f>
        <v>110</v>
      </c>
      <c r="C18" s="16">
        <f>'[1]29'!C20</f>
        <v>0</v>
      </c>
      <c r="D18" s="16">
        <f>'[1]29'!D20</f>
        <v>245</v>
      </c>
      <c r="E18" s="16">
        <f>'[1]29'!E20</f>
        <v>0</v>
      </c>
      <c r="F18" s="15">
        <f t="shared" si="6"/>
        <v>355</v>
      </c>
      <c r="G18" s="15">
        <f>'[1]29'!H20</f>
        <v>110</v>
      </c>
      <c r="H18" s="16">
        <f>'[1]29'!I20</f>
        <v>0</v>
      </c>
      <c r="I18" s="16">
        <f>'[1]29'!J20</f>
        <v>45</v>
      </c>
      <c r="J18" s="16">
        <f>'[1]29'!K20</f>
        <v>0</v>
      </c>
      <c r="K18" s="15">
        <f t="shared" si="4"/>
        <v>155</v>
      </c>
      <c r="L18" s="18">
        <f>frq!C18</f>
        <v>1</v>
      </c>
      <c r="M18" s="16">
        <f t="shared" si="0"/>
        <v>110</v>
      </c>
      <c r="N18" s="16">
        <f t="shared" si="1"/>
        <v>0</v>
      </c>
      <c r="O18" s="16">
        <f t="shared" si="2"/>
        <v>45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'[1]29'!B21</f>
        <v>110</v>
      </c>
      <c r="C19" s="16">
        <f>'[1]29'!C21</f>
        <v>0</v>
      </c>
      <c r="D19" s="16">
        <f>'[1]29'!D21</f>
        <v>245</v>
      </c>
      <c r="E19" s="16">
        <f>'[1]29'!E21</f>
        <v>0</v>
      </c>
      <c r="F19" s="15">
        <f t="shared" si="6"/>
        <v>355</v>
      </c>
      <c r="G19" s="15">
        <f>'[1]29'!H21</f>
        <v>110</v>
      </c>
      <c r="H19" s="16">
        <f>'[1]29'!I21</f>
        <v>0</v>
      </c>
      <c r="I19" s="16">
        <f>'[1]29'!J21</f>
        <v>48</v>
      </c>
      <c r="J19" s="16">
        <f>'[1]29'!K21</f>
        <v>0</v>
      </c>
      <c r="K19" s="15">
        <f t="shared" si="4"/>
        <v>158</v>
      </c>
      <c r="L19" s="18">
        <f>frq!C19</f>
        <v>1</v>
      </c>
      <c r="M19" s="16">
        <f t="shared" si="0"/>
        <v>110</v>
      </c>
      <c r="N19" s="16">
        <f t="shared" si="1"/>
        <v>0</v>
      </c>
      <c r="O19" s="16">
        <f t="shared" si="2"/>
        <v>48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'[1]29'!B22</f>
        <v>110</v>
      </c>
      <c r="C20" s="16">
        <f>'[1]29'!C22</f>
        <v>0</v>
      </c>
      <c r="D20" s="16">
        <f>'[1]29'!D22</f>
        <v>245</v>
      </c>
      <c r="E20" s="16">
        <f>'[1]29'!E22</f>
        <v>0</v>
      </c>
      <c r="F20" s="15">
        <f t="shared" si="6"/>
        <v>355</v>
      </c>
      <c r="G20" s="15">
        <f>'[1]29'!H22</f>
        <v>110</v>
      </c>
      <c r="H20" s="16">
        <f>'[1]29'!I22</f>
        <v>0</v>
      </c>
      <c r="I20" s="16">
        <f>'[1]29'!J22</f>
        <v>42</v>
      </c>
      <c r="J20" s="16">
        <f>'[1]29'!K22</f>
        <v>0</v>
      </c>
      <c r="K20" s="15">
        <f t="shared" si="4"/>
        <v>152</v>
      </c>
      <c r="L20" s="18">
        <f>frq!C20</f>
        <v>1</v>
      </c>
      <c r="M20" s="16">
        <f t="shared" si="0"/>
        <v>110</v>
      </c>
      <c r="N20" s="16">
        <f t="shared" si="1"/>
        <v>0</v>
      </c>
      <c r="O20" s="16">
        <f t="shared" si="2"/>
        <v>42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'[1]29'!B23</f>
        <v>110</v>
      </c>
      <c r="C21" s="16">
        <f>'[1]29'!C23</f>
        <v>0</v>
      </c>
      <c r="D21" s="16">
        <f>'[1]29'!D23</f>
        <v>245</v>
      </c>
      <c r="E21" s="16">
        <f>'[1]29'!E23</f>
        <v>0</v>
      </c>
      <c r="F21" s="15">
        <f t="shared" si="6"/>
        <v>355</v>
      </c>
      <c r="G21" s="15">
        <f>'[1]29'!H23</f>
        <v>110</v>
      </c>
      <c r="H21" s="16">
        <f>'[1]29'!I23</f>
        <v>0</v>
      </c>
      <c r="I21" s="16">
        <f>'[1]29'!J23</f>
        <v>45</v>
      </c>
      <c r="J21" s="16">
        <f>'[1]29'!K23</f>
        <v>0</v>
      </c>
      <c r="K21" s="15">
        <f t="shared" si="4"/>
        <v>155</v>
      </c>
      <c r="L21" s="18">
        <f>frq!C21</f>
        <v>1</v>
      </c>
      <c r="M21" s="16">
        <f t="shared" si="0"/>
        <v>110</v>
      </c>
      <c r="N21" s="16">
        <f t="shared" si="1"/>
        <v>0</v>
      </c>
      <c r="O21" s="16">
        <f t="shared" si="2"/>
        <v>45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'[1]29'!B24</f>
        <v>110</v>
      </c>
      <c r="C22" s="16">
        <f>'[1]29'!C24</f>
        <v>0</v>
      </c>
      <c r="D22" s="16">
        <f>'[1]29'!D24</f>
        <v>245</v>
      </c>
      <c r="E22" s="16">
        <f>'[1]29'!E24</f>
        <v>0</v>
      </c>
      <c r="F22" s="15">
        <f t="shared" si="6"/>
        <v>355</v>
      </c>
      <c r="G22" s="15">
        <f>'[1]29'!H24</f>
        <v>110</v>
      </c>
      <c r="H22" s="16">
        <f>'[1]29'!I24</f>
        <v>0</v>
      </c>
      <c r="I22" s="16">
        <f>'[1]29'!J24</f>
        <v>45</v>
      </c>
      <c r="J22" s="16">
        <f>'[1]29'!K24</f>
        <v>0</v>
      </c>
      <c r="K22" s="15">
        <f t="shared" si="4"/>
        <v>155</v>
      </c>
      <c r="L22" s="18">
        <f>frq!C22</f>
        <v>1</v>
      </c>
      <c r="M22" s="16">
        <f t="shared" si="0"/>
        <v>110</v>
      </c>
      <c r="N22" s="16">
        <f t="shared" si="1"/>
        <v>0</v>
      </c>
      <c r="O22" s="16">
        <f t="shared" si="2"/>
        <v>45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'[1]29'!B25</f>
        <v>110</v>
      </c>
      <c r="C23" s="16">
        <f>'[1]29'!C25</f>
        <v>0</v>
      </c>
      <c r="D23" s="16">
        <f>'[1]29'!D25</f>
        <v>245</v>
      </c>
      <c r="E23" s="16">
        <f>'[1]29'!E25</f>
        <v>0</v>
      </c>
      <c r="F23" s="15">
        <f t="shared" si="6"/>
        <v>355</v>
      </c>
      <c r="G23" s="15">
        <f>'[1]29'!H25</f>
        <v>110</v>
      </c>
      <c r="H23" s="16">
        <f>'[1]29'!I25</f>
        <v>0</v>
      </c>
      <c r="I23" s="16">
        <f>'[1]29'!J25</f>
        <v>45</v>
      </c>
      <c r="J23" s="16">
        <f>'[1]29'!K25</f>
        <v>0</v>
      </c>
      <c r="K23" s="15">
        <f t="shared" si="4"/>
        <v>155</v>
      </c>
      <c r="L23" s="18">
        <f>frq!C23</f>
        <v>1</v>
      </c>
      <c r="M23" s="16">
        <f t="shared" si="0"/>
        <v>110</v>
      </c>
      <c r="N23" s="16">
        <f t="shared" si="1"/>
        <v>0</v>
      </c>
      <c r="O23" s="16">
        <f t="shared" si="2"/>
        <v>45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'[1]29'!B26</f>
        <v>110</v>
      </c>
      <c r="C24" s="16">
        <f>'[1]29'!C26</f>
        <v>0</v>
      </c>
      <c r="D24" s="16">
        <f>'[1]29'!D26</f>
        <v>245</v>
      </c>
      <c r="E24" s="16">
        <f>'[1]29'!E26</f>
        <v>0</v>
      </c>
      <c r="F24" s="15">
        <f t="shared" si="6"/>
        <v>355</v>
      </c>
      <c r="G24" s="15">
        <f>'[1]29'!H26</f>
        <v>110</v>
      </c>
      <c r="H24" s="16">
        <f>'[1]29'!I26</f>
        <v>0</v>
      </c>
      <c r="I24" s="16">
        <f>'[1]29'!J26</f>
        <v>45</v>
      </c>
      <c r="J24" s="16">
        <f>'[1]29'!K26</f>
        <v>0</v>
      </c>
      <c r="K24" s="15">
        <f t="shared" si="4"/>
        <v>155</v>
      </c>
      <c r="L24" s="18">
        <f>frq!C24</f>
        <v>1</v>
      </c>
      <c r="M24" s="16">
        <f t="shared" si="0"/>
        <v>110</v>
      </c>
      <c r="N24" s="16">
        <f t="shared" si="1"/>
        <v>0</v>
      </c>
      <c r="O24" s="16">
        <f t="shared" si="2"/>
        <v>45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'[1]29'!B27</f>
        <v>110</v>
      </c>
      <c r="C25" s="16">
        <f>'[1]29'!C27</f>
        <v>0</v>
      </c>
      <c r="D25" s="16">
        <f>'[1]29'!D27</f>
        <v>245</v>
      </c>
      <c r="E25" s="16">
        <f>'[1]29'!E27</f>
        <v>0</v>
      </c>
      <c r="F25" s="15">
        <f t="shared" si="6"/>
        <v>355</v>
      </c>
      <c r="G25" s="15">
        <f>'[1]29'!H27</f>
        <v>110</v>
      </c>
      <c r="H25" s="16">
        <f>'[1]29'!I27</f>
        <v>0</v>
      </c>
      <c r="I25" s="16">
        <f>'[1]29'!J27</f>
        <v>45</v>
      </c>
      <c r="J25" s="16">
        <f>'[1]29'!K27</f>
        <v>0</v>
      </c>
      <c r="K25" s="15">
        <f t="shared" si="4"/>
        <v>155</v>
      </c>
      <c r="L25" s="18">
        <f>frq!C25</f>
        <v>1</v>
      </c>
      <c r="M25" s="16">
        <f t="shared" si="0"/>
        <v>110</v>
      </c>
      <c r="N25" s="16">
        <f t="shared" si="1"/>
        <v>0</v>
      </c>
      <c r="O25" s="16">
        <f t="shared" si="2"/>
        <v>45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'[1]29'!B28</f>
        <v>110</v>
      </c>
      <c r="C26" s="16">
        <f>'[1]29'!C28</f>
        <v>0</v>
      </c>
      <c r="D26" s="16">
        <f>'[1]29'!D28</f>
        <v>245</v>
      </c>
      <c r="E26" s="16">
        <f>'[1]29'!E28</f>
        <v>0</v>
      </c>
      <c r="F26" s="15">
        <f t="shared" si="6"/>
        <v>355</v>
      </c>
      <c r="G26" s="15">
        <f>'[1]29'!H28</f>
        <v>110</v>
      </c>
      <c r="H26" s="16">
        <f>'[1]29'!I28</f>
        <v>0</v>
      </c>
      <c r="I26" s="16">
        <f>'[1]29'!J28</f>
        <v>48</v>
      </c>
      <c r="J26" s="16">
        <f>'[1]29'!K28</f>
        <v>0</v>
      </c>
      <c r="K26" s="15">
        <f t="shared" si="4"/>
        <v>158</v>
      </c>
      <c r="L26" s="18">
        <f>frq!C26</f>
        <v>1</v>
      </c>
      <c r="M26" s="16">
        <f t="shared" si="0"/>
        <v>110</v>
      </c>
      <c r="N26" s="16">
        <f t="shared" si="1"/>
        <v>0</v>
      </c>
      <c r="O26" s="16">
        <f t="shared" si="2"/>
        <v>48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'[1]29'!B29</f>
        <v>112</v>
      </c>
      <c r="C27" s="16">
        <f>'[1]29'!C29</f>
        <v>0</v>
      </c>
      <c r="D27" s="16">
        <f>'[1]29'!D29</f>
        <v>240</v>
      </c>
      <c r="E27" s="16">
        <f>'[1]29'!E29</f>
        <v>0</v>
      </c>
      <c r="F27" s="15">
        <f t="shared" si="6"/>
        <v>352</v>
      </c>
      <c r="G27" s="15">
        <f>'[1]29'!H29</f>
        <v>112</v>
      </c>
      <c r="H27" s="16">
        <f>'[1]29'!I29</f>
        <v>0</v>
      </c>
      <c r="I27" s="16">
        <f>'[1]29'!J29</f>
        <v>42</v>
      </c>
      <c r="J27" s="16">
        <f>'[1]29'!K29</f>
        <v>0</v>
      </c>
      <c r="K27" s="15">
        <f t="shared" si="4"/>
        <v>154</v>
      </c>
      <c r="L27" s="18">
        <f>frq!C27</f>
        <v>1</v>
      </c>
      <c r="M27" s="16">
        <f t="shared" si="0"/>
        <v>112</v>
      </c>
      <c r="N27" s="16">
        <f t="shared" si="1"/>
        <v>0</v>
      </c>
      <c r="O27" s="16">
        <f t="shared" si="2"/>
        <v>42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'[1]29'!B30</f>
        <v>112</v>
      </c>
      <c r="C28" s="16">
        <f>'[1]29'!C30</f>
        <v>0</v>
      </c>
      <c r="D28" s="16">
        <f>'[1]29'!D30</f>
        <v>240</v>
      </c>
      <c r="E28" s="16">
        <f>'[1]29'!E30</f>
        <v>0</v>
      </c>
      <c r="F28" s="15">
        <f t="shared" si="6"/>
        <v>352</v>
      </c>
      <c r="G28" s="15">
        <f>'[1]29'!H30</f>
        <v>112</v>
      </c>
      <c r="H28" s="16">
        <f>'[1]29'!I30</f>
        <v>0</v>
      </c>
      <c r="I28" s="16">
        <f>'[1]29'!J30</f>
        <v>45</v>
      </c>
      <c r="J28" s="16">
        <f>'[1]29'!K30</f>
        <v>0</v>
      </c>
      <c r="K28" s="15">
        <f t="shared" si="4"/>
        <v>157</v>
      </c>
      <c r="L28" s="18">
        <f>frq!C28</f>
        <v>1</v>
      </c>
      <c r="M28" s="16">
        <f t="shared" si="0"/>
        <v>112</v>
      </c>
      <c r="N28" s="16">
        <f t="shared" si="1"/>
        <v>0</v>
      </c>
      <c r="O28" s="16">
        <f t="shared" si="2"/>
        <v>45</v>
      </c>
      <c r="P28" s="16">
        <f t="shared" si="3"/>
        <v>0</v>
      </c>
      <c r="Q28" s="17">
        <f t="shared" si="5"/>
        <v>157</v>
      </c>
    </row>
    <row r="29" spans="1:17">
      <c r="A29" s="8" t="s">
        <v>71</v>
      </c>
      <c r="B29" s="15">
        <f>'[1]29'!B31</f>
        <v>112</v>
      </c>
      <c r="C29" s="16">
        <f>'[1]29'!C31</f>
        <v>0</v>
      </c>
      <c r="D29" s="16">
        <f>'[1]29'!D31</f>
        <v>240</v>
      </c>
      <c r="E29" s="16">
        <f>'[1]29'!E31</f>
        <v>0</v>
      </c>
      <c r="F29" s="15">
        <f t="shared" si="6"/>
        <v>352</v>
      </c>
      <c r="G29" s="15">
        <f>'[1]29'!H31</f>
        <v>112</v>
      </c>
      <c r="H29" s="16">
        <f>'[1]29'!I31</f>
        <v>0</v>
      </c>
      <c r="I29" s="16">
        <f>'[1]29'!J31</f>
        <v>45</v>
      </c>
      <c r="J29" s="16">
        <f>'[1]29'!K31</f>
        <v>0</v>
      </c>
      <c r="K29" s="15">
        <f t="shared" si="4"/>
        <v>157</v>
      </c>
      <c r="L29" s="18">
        <f>frq!C29</f>
        <v>1</v>
      </c>
      <c r="M29" s="16">
        <f t="shared" si="0"/>
        <v>112</v>
      </c>
      <c r="N29" s="16">
        <f t="shared" si="1"/>
        <v>0</v>
      </c>
      <c r="O29" s="16">
        <f t="shared" si="2"/>
        <v>45</v>
      </c>
      <c r="P29" s="16">
        <f t="shared" si="3"/>
        <v>0</v>
      </c>
      <c r="Q29" s="17">
        <f t="shared" si="5"/>
        <v>157</v>
      </c>
    </row>
    <row r="30" spans="1:17">
      <c r="A30" s="8" t="s">
        <v>72</v>
      </c>
      <c r="B30" s="15">
        <f>'[1]29'!B32</f>
        <v>112</v>
      </c>
      <c r="C30" s="16">
        <f>'[1]29'!C32</f>
        <v>0</v>
      </c>
      <c r="D30" s="16">
        <f>'[1]29'!D32</f>
        <v>240</v>
      </c>
      <c r="E30" s="16">
        <f>'[1]29'!E32</f>
        <v>0</v>
      </c>
      <c r="F30" s="15">
        <f t="shared" si="6"/>
        <v>352</v>
      </c>
      <c r="G30" s="15">
        <f>'[1]29'!H32</f>
        <v>112</v>
      </c>
      <c r="H30" s="16">
        <f>'[1]29'!I32</f>
        <v>0</v>
      </c>
      <c r="I30" s="16">
        <f>'[1]29'!J32</f>
        <v>45</v>
      </c>
      <c r="J30" s="16">
        <f>'[1]29'!K32</f>
        <v>0</v>
      </c>
      <c r="K30" s="15">
        <f t="shared" si="4"/>
        <v>157</v>
      </c>
      <c r="L30" s="18">
        <f>frq!C30</f>
        <v>1</v>
      </c>
      <c r="M30" s="16">
        <f t="shared" si="0"/>
        <v>112</v>
      </c>
      <c r="N30" s="16">
        <f t="shared" si="1"/>
        <v>0</v>
      </c>
      <c r="O30" s="16">
        <f t="shared" si="2"/>
        <v>45</v>
      </c>
      <c r="P30" s="16">
        <f t="shared" si="3"/>
        <v>0</v>
      </c>
      <c r="Q30" s="17">
        <f t="shared" si="5"/>
        <v>157</v>
      </c>
    </row>
    <row r="31" spans="1:17">
      <c r="A31" s="8" t="s">
        <v>73</v>
      </c>
      <c r="B31" s="15">
        <f>'[1]29'!B33</f>
        <v>112</v>
      </c>
      <c r="C31" s="16">
        <f>'[1]29'!C33</f>
        <v>0</v>
      </c>
      <c r="D31" s="16">
        <f>'[1]29'!D33</f>
        <v>240</v>
      </c>
      <c r="E31" s="16">
        <f>'[1]29'!E33</f>
        <v>0</v>
      </c>
      <c r="F31" s="15">
        <f t="shared" si="6"/>
        <v>352</v>
      </c>
      <c r="G31" s="15">
        <f>'[1]29'!H33</f>
        <v>112</v>
      </c>
      <c r="H31" s="16">
        <f>'[1]29'!I33</f>
        <v>0</v>
      </c>
      <c r="I31" s="16">
        <f>'[1]29'!J33</f>
        <v>45</v>
      </c>
      <c r="J31" s="16">
        <f>'[1]29'!K33</f>
        <v>0</v>
      </c>
      <c r="K31" s="15">
        <f t="shared" si="4"/>
        <v>157</v>
      </c>
      <c r="L31" s="18">
        <f>frq!C31</f>
        <v>1</v>
      </c>
      <c r="M31" s="16">
        <f t="shared" si="0"/>
        <v>112</v>
      </c>
      <c r="N31" s="16">
        <f t="shared" si="1"/>
        <v>0</v>
      </c>
      <c r="O31" s="16">
        <f t="shared" si="2"/>
        <v>45</v>
      </c>
      <c r="P31" s="16">
        <f t="shared" si="3"/>
        <v>0</v>
      </c>
      <c r="Q31" s="17">
        <f t="shared" si="5"/>
        <v>157</v>
      </c>
    </row>
    <row r="32" spans="1:17">
      <c r="A32" s="8" t="s">
        <v>74</v>
      </c>
      <c r="B32" s="15">
        <f>'[1]29'!B34</f>
        <v>112</v>
      </c>
      <c r="C32" s="16">
        <f>'[1]29'!C34</f>
        <v>0</v>
      </c>
      <c r="D32" s="16">
        <f>'[1]29'!D34</f>
        <v>240</v>
      </c>
      <c r="E32" s="16">
        <f>'[1]29'!E34</f>
        <v>0</v>
      </c>
      <c r="F32" s="15">
        <f t="shared" si="6"/>
        <v>352</v>
      </c>
      <c r="G32" s="15">
        <f>'[1]29'!H34</f>
        <v>112</v>
      </c>
      <c r="H32" s="16">
        <f>'[1]29'!I34</f>
        <v>0</v>
      </c>
      <c r="I32" s="16">
        <f>'[1]29'!J34</f>
        <v>45</v>
      </c>
      <c r="J32" s="16">
        <f>'[1]29'!K34</f>
        <v>0</v>
      </c>
      <c r="K32" s="15">
        <f t="shared" si="4"/>
        <v>157</v>
      </c>
      <c r="L32" s="18">
        <f>frq!C32</f>
        <v>1</v>
      </c>
      <c r="M32" s="16">
        <f t="shared" si="0"/>
        <v>112</v>
      </c>
      <c r="N32" s="16">
        <f t="shared" si="1"/>
        <v>0</v>
      </c>
      <c r="O32" s="16">
        <f t="shared" si="2"/>
        <v>45</v>
      </c>
      <c r="P32" s="16">
        <f t="shared" si="3"/>
        <v>0</v>
      </c>
      <c r="Q32" s="17">
        <f t="shared" si="5"/>
        <v>157</v>
      </c>
    </row>
    <row r="33" spans="1:17">
      <c r="A33" s="8" t="s">
        <v>75</v>
      </c>
      <c r="B33" s="15">
        <f>'[1]29'!B35</f>
        <v>112</v>
      </c>
      <c r="C33" s="16">
        <f>'[1]29'!C35</f>
        <v>0</v>
      </c>
      <c r="D33" s="16">
        <f>'[1]29'!D35</f>
        <v>240</v>
      </c>
      <c r="E33" s="16">
        <f>'[1]29'!E35</f>
        <v>0</v>
      </c>
      <c r="F33" s="15">
        <f t="shared" si="6"/>
        <v>352</v>
      </c>
      <c r="G33" s="15">
        <f>'[1]29'!H35</f>
        <v>112</v>
      </c>
      <c r="H33" s="16">
        <f>'[1]29'!I35</f>
        <v>0</v>
      </c>
      <c r="I33" s="16">
        <f>'[1]29'!J35</f>
        <v>48</v>
      </c>
      <c r="J33" s="16">
        <f>'[1]29'!K35</f>
        <v>0</v>
      </c>
      <c r="K33" s="15">
        <f t="shared" si="4"/>
        <v>160</v>
      </c>
      <c r="L33" s="18">
        <f>frq!C33</f>
        <v>1</v>
      </c>
      <c r="M33" s="16">
        <f t="shared" si="0"/>
        <v>112</v>
      </c>
      <c r="N33" s="16">
        <f t="shared" si="1"/>
        <v>0</v>
      </c>
      <c r="O33" s="16">
        <f t="shared" si="2"/>
        <v>48</v>
      </c>
      <c r="P33" s="16">
        <f t="shared" si="3"/>
        <v>0</v>
      </c>
      <c r="Q33" s="17">
        <f t="shared" si="5"/>
        <v>160</v>
      </c>
    </row>
    <row r="34" spans="1:17">
      <c r="A34" s="8" t="s">
        <v>76</v>
      </c>
      <c r="B34" s="15">
        <f>'[1]29'!B36</f>
        <v>112</v>
      </c>
      <c r="C34" s="16">
        <f>'[1]29'!C36</f>
        <v>0</v>
      </c>
      <c r="D34" s="16">
        <f>'[1]29'!D36</f>
        <v>240</v>
      </c>
      <c r="E34" s="16">
        <f>'[1]29'!E36</f>
        <v>0</v>
      </c>
      <c r="F34" s="15">
        <f t="shared" si="6"/>
        <v>352</v>
      </c>
      <c r="G34" s="15">
        <f>'[1]29'!H36</f>
        <v>112</v>
      </c>
      <c r="H34" s="16">
        <f>'[1]29'!I36</f>
        <v>0</v>
      </c>
      <c r="I34" s="16">
        <f>'[1]29'!J36</f>
        <v>42</v>
      </c>
      <c r="J34" s="16">
        <f>'[1]29'!K36</f>
        <v>0</v>
      </c>
      <c r="K34" s="15">
        <f t="shared" si="4"/>
        <v>154</v>
      </c>
      <c r="L34" s="18">
        <f>frq!C34</f>
        <v>1</v>
      </c>
      <c r="M34" s="16">
        <f t="shared" si="0"/>
        <v>112</v>
      </c>
      <c r="N34" s="16">
        <f t="shared" si="1"/>
        <v>0</v>
      </c>
      <c r="O34" s="16">
        <f t="shared" si="2"/>
        <v>42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'[1]29'!B37</f>
        <v>112</v>
      </c>
      <c r="C35" s="16">
        <f>'[1]29'!C37</f>
        <v>0</v>
      </c>
      <c r="D35" s="16">
        <f>'[1]29'!D37</f>
        <v>240</v>
      </c>
      <c r="E35" s="16">
        <f>'[1]29'!E37</f>
        <v>0</v>
      </c>
      <c r="F35" s="15">
        <f t="shared" si="6"/>
        <v>352</v>
      </c>
      <c r="G35" s="15">
        <f>'[1]29'!H37</f>
        <v>112</v>
      </c>
      <c r="H35" s="16">
        <f>'[1]29'!I37</f>
        <v>0</v>
      </c>
      <c r="I35" s="16">
        <f>'[1]29'!J37</f>
        <v>45</v>
      </c>
      <c r="J35" s="16">
        <f>'[1]29'!K37</f>
        <v>0</v>
      </c>
      <c r="K35" s="15">
        <f t="shared" si="4"/>
        <v>157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112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45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157</v>
      </c>
    </row>
    <row r="36" spans="1:17">
      <c r="A36" s="8" t="s">
        <v>78</v>
      </c>
      <c r="B36" s="15">
        <f>'[1]29'!B38</f>
        <v>112</v>
      </c>
      <c r="C36" s="16">
        <f>'[1]29'!C38</f>
        <v>0</v>
      </c>
      <c r="D36" s="16">
        <f>'[1]29'!D38</f>
        <v>240</v>
      </c>
      <c r="E36" s="16">
        <f>'[1]29'!E38</f>
        <v>0</v>
      </c>
      <c r="F36" s="15">
        <f t="shared" si="6"/>
        <v>352</v>
      </c>
      <c r="G36" s="15">
        <f>'[1]29'!H38</f>
        <v>112</v>
      </c>
      <c r="H36" s="16">
        <f>'[1]29'!I38</f>
        <v>0</v>
      </c>
      <c r="I36" s="16">
        <f>'[1]29'!J38</f>
        <v>45</v>
      </c>
      <c r="J36" s="16">
        <f>'[1]29'!K38</f>
        <v>0</v>
      </c>
      <c r="K36" s="15">
        <f t="shared" si="4"/>
        <v>157</v>
      </c>
      <c r="L36" s="18">
        <f>frq!C36</f>
        <v>1</v>
      </c>
      <c r="M36" s="16">
        <f t="shared" si="7"/>
        <v>112</v>
      </c>
      <c r="N36" s="16">
        <f t="shared" si="8"/>
        <v>0</v>
      </c>
      <c r="O36" s="16">
        <f t="shared" si="9"/>
        <v>45</v>
      </c>
      <c r="P36" s="16">
        <f t="shared" si="10"/>
        <v>0</v>
      </c>
      <c r="Q36" s="17">
        <f t="shared" si="5"/>
        <v>157</v>
      </c>
    </row>
    <row r="37" spans="1:17">
      <c r="A37" s="8" t="s">
        <v>79</v>
      </c>
      <c r="B37" s="15">
        <f>'[1]29'!B39</f>
        <v>112</v>
      </c>
      <c r="C37" s="16">
        <f>'[1]29'!C39</f>
        <v>0</v>
      </c>
      <c r="D37" s="16">
        <f>'[1]29'!D39</f>
        <v>240</v>
      </c>
      <c r="E37" s="16">
        <f>'[1]29'!E39</f>
        <v>0</v>
      </c>
      <c r="F37" s="15">
        <f t="shared" si="6"/>
        <v>352</v>
      </c>
      <c r="G37" s="15">
        <f>'[1]29'!H39</f>
        <v>112</v>
      </c>
      <c r="H37" s="16">
        <f>'[1]29'!I39</f>
        <v>0</v>
      </c>
      <c r="I37" s="16">
        <f>'[1]29'!J39</f>
        <v>45</v>
      </c>
      <c r="J37" s="16">
        <f>'[1]29'!K39</f>
        <v>0</v>
      </c>
      <c r="K37" s="15">
        <f t="shared" si="4"/>
        <v>157</v>
      </c>
      <c r="L37" s="18">
        <f>frq!C37</f>
        <v>1</v>
      </c>
      <c r="M37" s="16">
        <f t="shared" si="7"/>
        <v>112</v>
      </c>
      <c r="N37" s="16">
        <f t="shared" si="8"/>
        <v>0</v>
      </c>
      <c r="O37" s="16">
        <f t="shared" si="9"/>
        <v>45</v>
      </c>
      <c r="P37" s="16">
        <f t="shared" si="10"/>
        <v>0</v>
      </c>
      <c r="Q37" s="17">
        <f t="shared" si="5"/>
        <v>157</v>
      </c>
    </row>
    <row r="38" spans="1:17">
      <c r="A38" s="8" t="s">
        <v>80</v>
      </c>
      <c r="B38" s="15">
        <f>'[1]29'!B40</f>
        <v>112</v>
      </c>
      <c r="C38" s="16">
        <f>'[1]29'!C40</f>
        <v>0</v>
      </c>
      <c r="D38" s="16">
        <f>'[1]29'!D40</f>
        <v>240</v>
      </c>
      <c r="E38" s="16">
        <f>'[1]29'!E40</f>
        <v>0</v>
      </c>
      <c r="F38" s="15">
        <f t="shared" si="6"/>
        <v>352</v>
      </c>
      <c r="G38" s="15">
        <f>'[1]29'!H40</f>
        <v>112</v>
      </c>
      <c r="H38" s="16">
        <f>'[1]29'!I40</f>
        <v>0</v>
      </c>
      <c r="I38" s="16">
        <f>'[1]29'!J40</f>
        <v>45</v>
      </c>
      <c r="J38" s="16">
        <f>'[1]29'!K40</f>
        <v>0</v>
      </c>
      <c r="K38" s="15">
        <f t="shared" si="4"/>
        <v>157</v>
      </c>
      <c r="L38" s="18">
        <f>frq!C38</f>
        <v>1</v>
      </c>
      <c r="M38" s="16">
        <f t="shared" si="7"/>
        <v>112</v>
      </c>
      <c r="N38" s="16">
        <f t="shared" si="8"/>
        <v>0</v>
      </c>
      <c r="O38" s="16">
        <f t="shared" si="9"/>
        <v>45</v>
      </c>
      <c r="P38" s="16">
        <f t="shared" si="10"/>
        <v>0</v>
      </c>
      <c r="Q38" s="17">
        <f t="shared" si="5"/>
        <v>157</v>
      </c>
    </row>
    <row r="39" spans="1:17">
      <c r="A39" s="8" t="s">
        <v>81</v>
      </c>
      <c r="B39" s="15">
        <f>'[1]29'!B41</f>
        <v>112</v>
      </c>
      <c r="C39" s="16">
        <f>'[1]29'!C41</f>
        <v>0</v>
      </c>
      <c r="D39" s="16">
        <f>'[1]29'!D41</f>
        <v>240</v>
      </c>
      <c r="E39" s="16">
        <f>'[1]29'!E41</f>
        <v>0</v>
      </c>
      <c r="F39" s="15">
        <f t="shared" si="6"/>
        <v>352</v>
      </c>
      <c r="G39" s="15">
        <f>'[1]29'!H41</f>
        <v>112</v>
      </c>
      <c r="H39" s="16">
        <f>'[1]29'!I41</f>
        <v>0</v>
      </c>
      <c r="I39" s="16">
        <f>'[1]29'!J41</f>
        <v>45</v>
      </c>
      <c r="J39" s="16">
        <f>'[1]29'!K41</f>
        <v>0</v>
      </c>
      <c r="K39" s="15">
        <f t="shared" si="4"/>
        <v>157</v>
      </c>
      <c r="L39" s="18">
        <f>frq!C39</f>
        <v>1</v>
      </c>
      <c r="M39" s="16">
        <f t="shared" si="7"/>
        <v>112</v>
      </c>
      <c r="N39" s="16">
        <f t="shared" si="8"/>
        <v>0</v>
      </c>
      <c r="O39" s="16">
        <f t="shared" si="9"/>
        <v>45</v>
      </c>
      <c r="P39" s="16">
        <f t="shared" si="10"/>
        <v>0</v>
      </c>
      <c r="Q39" s="17">
        <f t="shared" si="5"/>
        <v>157</v>
      </c>
    </row>
    <row r="40" spans="1:17">
      <c r="A40" s="8" t="s">
        <v>82</v>
      </c>
      <c r="B40" s="15">
        <f>'[1]29'!B42</f>
        <v>112</v>
      </c>
      <c r="C40" s="16">
        <f>'[1]29'!C42</f>
        <v>0</v>
      </c>
      <c r="D40" s="16">
        <f>'[1]29'!D42</f>
        <v>240</v>
      </c>
      <c r="E40" s="16">
        <f>'[1]29'!E42</f>
        <v>0</v>
      </c>
      <c r="F40" s="15">
        <f t="shared" si="6"/>
        <v>352</v>
      </c>
      <c r="G40" s="15">
        <f>'[1]29'!H42</f>
        <v>112</v>
      </c>
      <c r="H40" s="16">
        <f>'[1]29'!I42</f>
        <v>0</v>
      </c>
      <c r="I40" s="16">
        <f>'[1]29'!J42</f>
        <v>48</v>
      </c>
      <c r="J40" s="16">
        <f>'[1]29'!K42</f>
        <v>0</v>
      </c>
      <c r="K40" s="15">
        <f t="shared" si="4"/>
        <v>160</v>
      </c>
      <c r="L40" s="18">
        <f>frq!C40</f>
        <v>1</v>
      </c>
      <c r="M40" s="16">
        <f t="shared" si="7"/>
        <v>112</v>
      </c>
      <c r="N40" s="16">
        <f t="shared" si="8"/>
        <v>0</v>
      </c>
      <c r="O40" s="16">
        <f t="shared" si="9"/>
        <v>48</v>
      </c>
      <c r="P40" s="16">
        <f t="shared" si="10"/>
        <v>0</v>
      </c>
      <c r="Q40" s="17">
        <f t="shared" si="5"/>
        <v>160</v>
      </c>
    </row>
    <row r="41" spans="1:17">
      <c r="A41" s="8" t="s">
        <v>83</v>
      </c>
      <c r="B41" s="15">
        <f>'[1]29'!B43</f>
        <v>112</v>
      </c>
      <c r="C41" s="16">
        <f>'[1]29'!C43</f>
        <v>0</v>
      </c>
      <c r="D41" s="16">
        <f>'[1]29'!D43</f>
        <v>240</v>
      </c>
      <c r="E41" s="16">
        <f>'[1]29'!E43</f>
        <v>0</v>
      </c>
      <c r="F41" s="15">
        <f t="shared" si="6"/>
        <v>352</v>
      </c>
      <c r="G41" s="15">
        <f>'[1]29'!H43</f>
        <v>112</v>
      </c>
      <c r="H41" s="16">
        <f>'[1]29'!I43</f>
        <v>0</v>
      </c>
      <c r="I41" s="16">
        <f>'[1]29'!J43</f>
        <v>42</v>
      </c>
      <c r="J41" s="16">
        <f>'[1]29'!K43</f>
        <v>0</v>
      </c>
      <c r="K41" s="15">
        <f t="shared" si="4"/>
        <v>154</v>
      </c>
      <c r="L41" s="18">
        <f>frq!C41</f>
        <v>1</v>
      </c>
      <c r="M41" s="16">
        <f t="shared" si="7"/>
        <v>112</v>
      </c>
      <c r="N41" s="16">
        <f t="shared" si="8"/>
        <v>0</v>
      </c>
      <c r="O41" s="16">
        <f t="shared" si="9"/>
        <v>42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'[1]29'!B44</f>
        <v>112</v>
      </c>
      <c r="C42" s="16">
        <f>'[1]29'!C44</f>
        <v>0</v>
      </c>
      <c r="D42" s="16">
        <f>'[1]29'!D44</f>
        <v>240</v>
      </c>
      <c r="E42" s="16">
        <f>'[1]29'!E44</f>
        <v>0</v>
      </c>
      <c r="F42" s="15">
        <f t="shared" si="6"/>
        <v>352</v>
      </c>
      <c r="G42" s="15">
        <f>'[1]29'!H44</f>
        <v>112</v>
      </c>
      <c r="H42" s="16">
        <f>'[1]29'!I44</f>
        <v>0</v>
      </c>
      <c r="I42" s="16">
        <f>'[1]29'!J44</f>
        <v>45</v>
      </c>
      <c r="J42" s="16">
        <f>'[1]29'!K44</f>
        <v>0</v>
      </c>
      <c r="K42" s="15">
        <f t="shared" si="4"/>
        <v>157</v>
      </c>
      <c r="L42" s="18">
        <f>frq!C42</f>
        <v>1</v>
      </c>
      <c r="M42" s="16">
        <f t="shared" si="7"/>
        <v>112</v>
      </c>
      <c r="N42" s="16">
        <f t="shared" si="8"/>
        <v>0</v>
      </c>
      <c r="O42" s="16">
        <f t="shared" si="9"/>
        <v>45</v>
      </c>
      <c r="P42" s="16">
        <f t="shared" si="10"/>
        <v>0</v>
      </c>
      <c r="Q42" s="17">
        <f t="shared" si="5"/>
        <v>157</v>
      </c>
    </row>
    <row r="43" spans="1:17">
      <c r="A43" s="8" t="s">
        <v>85</v>
      </c>
      <c r="B43" s="15">
        <f>'[1]29'!B45</f>
        <v>112</v>
      </c>
      <c r="C43" s="16">
        <f>'[1]29'!C45</f>
        <v>0</v>
      </c>
      <c r="D43" s="16">
        <f>'[1]29'!D45</f>
        <v>240</v>
      </c>
      <c r="E43" s="16">
        <f>'[1]29'!E45</f>
        <v>0</v>
      </c>
      <c r="F43" s="15">
        <f t="shared" si="6"/>
        <v>352</v>
      </c>
      <c r="G43" s="15">
        <f>'[1]29'!H45</f>
        <v>112</v>
      </c>
      <c r="H43" s="16">
        <f>'[1]29'!I45</f>
        <v>0</v>
      </c>
      <c r="I43" s="16">
        <f>'[1]29'!J45</f>
        <v>45</v>
      </c>
      <c r="J43" s="16">
        <f>'[1]29'!K45</f>
        <v>0</v>
      </c>
      <c r="K43" s="15">
        <f t="shared" si="4"/>
        <v>157</v>
      </c>
      <c r="L43" s="18">
        <f>frq!C43</f>
        <v>1</v>
      </c>
      <c r="M43" s="16">
        <f t="shared" si="7"/>
        <v>112</v>
      </c>
      <c r="N43" s="16">
        <f t="shared" si="8"/>
        <v>0</v>
      </c>
      <c r="O43" s="16">
        <f t="shared" si="9"/>
        <v>45</v>
      </c>
      <c r="P43" s="16">
        <f t="shared" si="10"/>
        <v>0</v>
      </c>
      <c r="Q43" s="17">
        <f t="shared" si="5"/>
        <v>157</v>
      </c>
    </row>
    <row r="44" spans="1:17">
      <c r="A44" s="8" t="s">
        <v>86</v>
      </c>
      <c r="B44" s="15">
        <f>'[1]29'!B46</f>
        <v>112</v>
      </c>
      <c r="C44" s="16">
        <f>'[1]29'!C46</f>
        <v>0</v>
      </c>
      <c r="D44" s="16">
        <f>'[1]29'!D46</f>
        <v>240</v>
      </c>
      <c r="E44" s="16">
        <f>'[1]29'!E46</f>
        <v>0</v>
      </c>
      <c r="F44" s="15">
        <f t="shared" si="6"/>
        <v>352</v>
      </c>
      <c r="G44" s="15">
        <f>'[1]29'!H46</f>
        <v>112</v>
      </c>
      <c r="H44" s="16">
        <f>'[1]29'!I46</f>
        <v>0</v>
      </c>
      <c r="I44" s="16">
        <f>'[1]29'!J46</f>
        <v>45</v>
      </c>
      <c r="J44" s="16">
        <f>'[1]29'!K46</f>
        <v>0</v>
      </c>
      <c r="K44" s="15">
        <f t="shared" si="4"/>
        <v>157</v>
      </c>
      <c r="L44" s="18">
        <f>frq!C44</f>
        <v>1</v>
      </c>
      <c r="M44" s="16">
        <f t="shared" si="7"/>
        <v>112</v>
      </c>
      <c r="N44" s="16">
        <f t="shared" si="8"/>
        <v>0</v>
      </c>
      <c r="O44" s="16">
        <f t="shared" si="9"/>
        <v>45</v>
      </c>
      <c r="P44" s="16">
        <f t="shared" si="10"/>
        <v>0</v>
      </c>
      <c r="Q44" s="17">
        <f t="shared" si="5"/>
        <v>157</v>
      </c>
    </row>
    <row r="45" spans="1:17">
      <c r="A45" s="8" t="s">
        <v>87</v>
      </c>
      <c r="B45" s="15">
        <f>'[1]29'!B47</f>
        <v>112</v>
      </c>
      <c r="C45" s="16">
        <f>'[1]29'!C47</f>
        <v>0</v>
      </c>
      <c r="D45" s="16">
        <f>'[1]29'!D47</f>
        <v>240</v>
      </c>
      <c r="E45" s="16">
        <f>'[1]29'!E47</f>
        <v>0</v>
      </c>
      <c r="F45" s="15">
        <f t="shared" si="6"/>
        <v>352</v>
      </c>
      <c r="G45" s="15">
        <f>'[1]29'!H47</f>
        <v>112</v>
      </c>
      <c r="H45" s="16">
        <f>'[1]29'!I47</f>
        <v>0</v>
      </c>
      <c r="I45" s="16">
        <f>'[1]29'!J47</f>
        <v>45</v>
      </c>
      <c r="J45" s="16">
        <f>'[1]29'!K47</f>
        <v>0</v>
      </c>
      <c r="K45" s="15">
        <f t="shared" si="4"/>
        <v>157</v>
      </c>
      <c r="L45" s="18">
        <f>frq!C45</f>
        <v>1</v>
      </c>
      <c r="M45" s="16">
        <f t="shared" si="7"/>
        <v>112</v>
      </c>
      <c r="N45" s="16">
        <f t="shared" si="8"/>
        <v>0</v>
      </c>
      <c r="O45" s="16">
        <f t="shared" si="9"/>
        <v>45</v>
      </c>
      <c r="P45" s="16">
        <f t="shared" si="10"/>
        <v>0</v>
      </c>
      <c r="Q45" s="17">
        <f t="shared" si="5"/>
        <v>157</v>
      </c>
    </row>
    <row r="46" spans="1:17">
      <c r="A46" s="8" t="s">
        <v>88</v>
      </c>
      <c r="B46" s="15">
        <f>'[1]29'!B48</f>
        <v>112</v>
      </c>
      <c r="C46" s="16">
        <f>'[1]29'!C48</f>
        <v>0</v>
      </c>
      <c r="D46" s="16">
        <f>'[1]29'!D48</f>
        <v>240</v>
      </c>
      <c r="E46" s="16">
        <f>'[1]29'!E48</f>
        <v>0</v>
      </c>
      <c r="F46" s="15">
        <f t="shared" si="6"/>
        <v>352</v>
      </c>
      <c r="G46" s="15">
        <f>'[1]29'!H48</f>
        <v>112</v>
      </c>
      <c r="H46" s="16">
        <f>'[1]29'!I48</f>
        <v>0</v>
      </c>
      <c r="I46" s="16">
        <f>'[1]29'!J48</f>
        <v>45</v>
      </c>
      <c r="J46" s="16">
        <f>'[1]29'!K48</f>
        <v>0</v>
      </c>
      <c r="K46" s="15">
        <f t="shared" si="4"/>
        <v>157</v>
      </c>
      <c r="L46" s="18">
        <f>frq!C46</f>
        <v>1</v>
      </c>
      <c r="M46" s="16">
        <f t="shared" si="7"/>
        <v>112</v>
      </c>
      <c r="N46" s="16">
        <f t="shared" si="8"/>
        <v>0</v>
      </c>
      <c r="O46" s="16">
        <f t="shared" si="9"/>
        <v>45</v>
      </c>
      <c r="P46" s="16">
        <f t="shared" si="10"/>
        <v>0</v>
      </c>
      <c r="Q46" s="17">
        <f t="shared" si="5"/>
        <v>157</v>
      </c>
    </row>
    <row r="47" spans="1:17">
      <c r="A47" s="8" t="s">
        <v>89</v>
      </c>
      <c r="B47" s="15">
        <f>'[1]29'!B49</f>
        <v>112</v>
      </c>
      <c r="C47" s="16">
        <f>'[1]29'!C49</f>
        <v>0</v>
      </c>
      <c r="D47" s="16">
        <f>'[1]29'!D49</f>
        <v>240</v>
      </c>
      <c r="E47" s="16">
        <f>'[1]29'!E49</f>
        <v>0</v>
      </c>
      <c r="F47" s="15">
        <f t="shared" si="6"/>
        <v>352</v>
      </c>
      <c r="G47" s="15">
        <f>'[1]29'!H49</f>
        <v>112</v>
      </c>
      <c r="H47" s="16">
        <f>'[1]29'!I49</f>
        <v>0</v>
      </c>
      <c r="I47" s="16">
        <f>'[1]29'!J49</f>
        <v>48</v>
      </c>
      <c r="J47" s="16">
        <f>'[1]29'!K49</f>
        <v>0</v>
      </c>
      <c r="K47" s="15">
        <f t="shared" si="4"/>
        <v>160</v>
      </c>
      <c r="L47" s="18">
        <f>frq!C47</f>
        <v>1</v>
      </c>
      <c r="M47" s="16">
        <f t="shared" si="7"/>
        <v>112</v>
      </c>
      <c r="N47" s="16">
        <f t="shared" si="8"/>
        <v>0</v>
      </c>
      <c r="O47" s="16">
        <f t="shared" si="9"/>
        <v>48</v>
      </c>
      <c r="P47" s="16">
        <f t="shared" si="10"/>
        <v>0</v>
      </c>
      <c r="Q47" s="17">
        <f t="shared" si="5"/>
        <v>160</v>
      </c>
    </row>
    <row r="48" spans="1:17">
      <c r="A48" s="8" t="s">
        <v>90</v>
      </c>
      <c r="B48" s="15">
        <f>'[1]29'!B50</f>
        <v>112</v>
      </c>
      <c r="C48" s="16">
        <f>'[1]29'!C50</f>
        <v>60</v>
      </c>
      <c r="D48" s="16">
        <f>'[1]29'!D50</f>
        <v>240</v>
      </c>
      <c r="E48" s="16">
        <f>'[1]29'!E50</f>
        <v>0</v>
      </c>
      <c r="F48" s="15">
        <f t="shared" si="6"/>
        <v>412</v>
      </c>
      <c r="G48" s="15">
        <f>'[1]29'!H50</f>
        <v>112</v>
      </c>
      <c r="H48" s="16">
        <f>'[1]29'!I50</f>
        <v>0</v>
      </c>
      <c r="I48" s="16">
        <f>'[1]29'!J50</f>
        <v>42</v>
      </c>
      <c r="J48" s="16">
        <f>'[1]29'!K50</f>
        <v>0</v>
      </c>
      <c r="K48" s="15">
        <f t="shared" si="4"/>
        <v>154</v>
      </c>
      <c r="L48" s="18">
        <f>frq!C48</f>
        <v>1</v>
      </c>
      <c r="M48" s="16">
        <f t="shared" si="7"/>
        <v>112</v>
      </c>
      <c r="N48" s="16">
        <f t="shared" si="8"/>
        <v>0</v>
      </c>
      <c r="O48" s="16">
        <f t="shared" si="9"/>
        <v>42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'[1]29'!B51</f>
        <v>112</v>
      </c>
      <c r="C49" s="16">
        <f>'[1]29'!C51</f>
        <v>0</v>
      </c>
      <c r="D49" s="16">
        <f>'[1]29'!D51</f>
        <v>240</v>
      </c>
      <c r="E49" s="16">
        <f>'[1]29'!E51</f>
        <v>0</v>
      </c>
      <c r="F49" s="15">
        <f t="shared" si="6"/>
        <v>352</v>
      </c>
      <c r="G49" s="15">
        <f>'[1]29'!H51</f>
        <v>112</v>
      </c>
      <c r="H49" s="16">
        <f>'[1]29'!I51</f>
        <v>0</v>
      </c>
      <c r="I49" s="16">
        <f>'[1]29'!J51</f>
        <v>45</v>
      </c>
      <c r="J49" s="16">
        <f>'[1]29'!K51</f>
        <v>0</v>
      </c>
      <c r="K49" s="15">
        <f t="shared" si="4"/>
        <v>157</v>
      </c>
      <c r="L49" s="18">
        <f>frq!C49</f>
        <v>1</v>
      </c>
      <c r="M49" s="16">
        <f t="shared" si="7"/>
        <v>112</v>
      </c>
      <c r="N49" s="16">
        <f t="shared" si="8"/>
        <v>0</v>
      </c>
      <c r="O49" s="16">
        <f t="shared" si="9"/>
        <v>45</v>
      </c>
      <c r="P49" s="16">
        <f t="shared" si="10"/>
        <v>0</v>
      </c>
      <c r="Q49" s="17">
        <f t="shared" si="5"/>
        <v>157</v>
      </c>
    </row>
    <row r="50" spans="1:17">
      <c r="A50" s="8" t="s">
        <v>92</v>
      </c>
      <c r="B50" s="15">
        <f>'[1]29'!B52</f>
        <v>112</v>
      </c>
      <c r="C50" s="16">
        <f>'[1]29'!C52</f>
        <v>0</v>
      </c>
      <c r="D50" s="16">
        <f>'[1]29'!D52</f>
        <v>240</v>
      </c>
      <c r="E50" s="16">
        <f>'[1]29'!E52</f>
        <v>0</v>
      </c>
      <c r="F50" s="15">
        <f t="shared" si="6"/>
        <v>352</v>
      </c>
      <c r="G50" s="15">
        <f>'[1]29'!H52</f>
        <v>112</v>
      </c>
      <c r="H50" s="16">
        <f>'[1]29'!I52</f>
        <v>0</v>
      </c>
      <c r="I50" s="16">
        <f>'[1]29'!J52</f>
        <v>45</v>
      </c>
      <c r="J50" s="16">
        <f>'[1]29'!K52</f>
        <v>0</v>
      </c>
      <c r="K50" s="15">
        <f t="shared" si="4"/>
        <v>157</v>
      </c>
      <c r="L50" s="18">
        <f>frq!C50</f>
        <v>1</v>
      </c>
      <c r="M50" s="16">
        <f t="shared" si="7"/>
        <v>112</v>
      </c>
      <c r="N50" s="16">
        <f t="shared" si="8"/>
        <v>0</v>
      </c>
      <c r="O50" s="16">
        <f t="shared" si="9"/>
        <v>45</v>
      </c>
      <c r="P50" s="16">
        <f t="shared" si="10"/>
        <v>0</v>
      </c>
      <c r="Q50" s="17">
        <f t="shared" si="5"/>
        <v>157</v>
      </c>
    </row>
    <row r="51" spans="1:17">
      <c r="A51" s="8" t="s">
        <v>93</v>
      </c>
      <c r="B51" s="15">
        <f>'[1]29'!B53</f>
        <v>112</v>
      </c>
      <c r="C51" s="16">
        <f>'[1]29'!C53</f>
        <v>0</v>
      </c>
      <c r="D51" s="16">
        <f>'[1]29'!D53</f>
        <v>235</v>
      </c>
      <c r="E51" s="16">
        <f>'[1]29'!E53</f>
        <v>0</v>
      </c>
      <c r="F51" s="15">
        <f t="shared" si="6"/>
        <v>347</v>
      </c>
      <c r="G51" s="15">
        <f>'[1]29'!H53</f>
        <v>112</v>
      </c>
      <c r="H51" s="16">
        <f>'[1]29'!I53</f>
        <v>0</v>
      </c>
      <c r="I51" s="16">
        <f>'[1]29'!J53</f>
        <v>45</v>
      </c>
      <c r="J51" s="16">
        <f>'[1]29'!K53</f>
        <v>0</v>
      </c>
      <c r="K51" s="15">
        <f t="shared" si="4"/>
        <v>157</v>
      </c>
      <c r="L51" s="18">
        <f>frq!C51</f>
        <v>1</v>
      </c>
      <c r="M51" s="16">
        <f t="shared" si="7"/>
        <v>112</v>
      </c>
      <c r="N51" s="16">
        <f t="shared" si="8"/>
        <v>0</v>
      </c>
      <c r="O51" s="16">
        <f t="shared" si="9"/>
        <v>45</v>
      </c>
      <c r="P51" s="16">
        <f t="shared" si="10"/>
        <v>0</v>
      </c>
      <c r="Q51" s="17">
        <f t="shared" si="5"/>
        <v>157</v>
      </c>
    </row>
    <row r="52" spans="1:17">
      <c r="A52" s="8" t="s">
        <v>94</v>
      </c>
      <c r="B52" s="15">
        <f>'[1]29'!B54</f>
        <v>112</v>
      </c>
      <c r="C52" s="16">
        <f>'[1]29'!C54</f>
        <v>0</v>
      </c>
      <c r="D52" s="16">
        <f>'[1]29'!D54</f>
        <v>235</v>
      </c>
      <c r="E52" s="16">
        <f>'[1]29'!E54</f>
        <v>0</v>
      </c>
      <c r="F52" s="15">
        <f t="shared" si="6"/>
        <v>347</v>
      </c>
      <c r="G52" s="15">
        <f>'[1]29'!H54</f>
        <v>112</v>
      </c>
      <c r="H52" s="16">
        <f>'[1]29'!I54</f>
        <v>0</v>
      </c>
      <c r="I52" s="16">
        <f>'[1]29'!J54</f>
        <v>45</v>
      </c>
      <c r="J52" s="16">
        <f>'[1]29'!K54</f>
        <v>0</v>
      </c>
      <c r="K52" s="15">
        <f t="shared" si="4"/>
        <v>157</v>
      </c>
      <c r="L52" s="18">
        <f>frq!C52</f>
        <v>1</v>
      </c>
      <c r="M52" s="16">
        <f t="shared" si="7"/>
        <v>112</v>
      </c>
      <c r="N52" s="16">
        <f t="shared" si="8"/>
        <v>0</v>
      </c>
      <c r="O52" s="16">
        <f t="shared" si="9"/>
        <v>45</v>
      </c>
      <c r="P52" s="16">
        <f t="shared" si="10"/>
        <v>0</v>
      </c>
      <c r="Q52" s="17">
        <f t="shared" si="5"/>
        <v>157</v>
      </c>
    </row>
    <row r="53" spans="1:17">
      <c r="A53" s="8" t="s">
        <v>95</v>
      </c>
      <c r="B53" s="15">
        <f>'[1]29'!B55</f>
        <v>112</v>
      </c>
      <c r="C53" s="16">
        <f>'[1]29'!C55</f>
        <v>0</v>
      </c>
      <c r="D53" s="16">
        <f>'[1]29'!D55</f>
        <v>235</v>
      </c>
      <c r="E53" s="16">
        <f>'[1]29'!E55</f>
        <v>0</v>
      </c>
      <c r="F53" s="15">
        <f t="shared" si="6"/>
        <v>347</v>
      </c>
      <c r="G53" s="15">
        <f>'[1]29'!H55</f>
        <v>112</v>
      </c>
      <c r="H53" s="16">
        <f>'[1]29'!I55</f>
        <v>0</v>
      </c>
      <c r="I53" s="16">
        <f>'[1]29'!J55</f>
        <v>45</v>
      </c>
      <c r="J53" s="16">
        <f>'[1]29'!K55</f>
        <v>0</v>
      </c>
      <c r="K53" s="15">
        <f t="shared" si="4"/>
        <v>157</v>
      </c>
      <c r="L53" s="18">
        <f>frq!C53</f>
        <v>1</v>
      </c>
      <c r="M53" s="16">
        <f t="shared" si="7"/>
        <v>112</v>
      </c>
      <c r="N53" s="16">
        <f t="shared" si="8"/>
        <v>0</v>
      </c>
      <c r="O53" s="16">
        <f t="shared" si="9"/>
        <v>45</v>
      </c>
      <c r="P53" s="16">
        <f t="shared" si="10"/>
        <v>0</v>
      </c>
      <c r="Q53" s="17">
        <f t="shared" si="5"/>
        <v>157</v>
      </c>
    </row>
    <row r="54" spans="1:17">
      <c r="A54" s="8" t="s">
        <v>96</v>
      </c>
      <c r="B54" s="15">
        <f>'[1]29'!B56</f>
        <v>112</v>
      </c>
      <c r="C54" s="16">
        <f>'[1]29'!C56</f>
        <v>0</v>
      </c>
      <c r="D54" s="16">
        <f>'[1]29'!D56</f>
        <v>235</v>
      </c>
      <c r="E54" s="16">
        <f>'[1]29'!E56</f>
        <v>0</v>
      </c>
      <c r="F54" s="15">
        <f t="shared" si="6"/>
        <v>347</v>
      </c>
      <c r="G54" s="15">
        <f>'[1]29'!H56</f>
        <v>112</v>
      </c>
      <c r="H54" s="16">
        <f>'[1]29'!I56</f>
        <v>0</v>
      </c>
      <c r="I54" s="16">
        <f>'[1]29'!J56</f>
        <v>45</v>
      </c>
      <c r="J54" s="16">
        <f>'[1]29'!K56</f>
        <v>0</v>
      </c>
      <c r="K54" s="15">
        <f t="shared" si="4"/>
        <v>157</v>
      </c>
      <c r="L54" s="18">
        <f>frq!C54</f>
        <v>1</v>
      </c>
      <c r="M54" s="16">
        <f t="shared" si="7"/>
        <v>112</v>
      </c>
      <c r="N54" s="16">
        <f t="shared" si="8"/>
        <v>0</v>
      </c>
      <c r="O54" s="16">
        <f t="shared" si="9"/>
        <v>45</v>
      </c>
      <c r="P54" s="16">
        <f t="shared" si="10"/>
        <v>0</v>
      </c>
      <c r="Q54" s="17">
        <f t="shared" si="5"/>
        <v>157</v>
      </c>
    </row>
    <row r="55" spans="1:17">
      <c r="A55" s="8" t="s">
        <v>97</v>
      </c>
      <c r="B55" s="15">
        <f>'[1]29'!B57</f>
        <v>112</v>
      </c>
      <c r="C55" s="16">
        <f>'[1]29'!C57</f>
        <v>0</v>
      </c>
      <c r="D55" s="16">
        <f>'[1]29'!D57</f>
        <v>235</v>
      </c>
      <c r="E55" s="16">
        <f>'[1]29'!E57</f>
        <v>0</v>
      </c>
      <c r="F55" s="15">
        <f t="shared" si="6"/>
        <v>347</v>
      </c>
      <c r="G55" s="15">
        <f>'[1]29'!H57</f>
        <v>112</v>
      </c>
      <c r="H55" s="16">
        <f>'[1]29'!I57</f>
        <v>0</v>
      </c>
      <c r="I55" s="16">
        <f>'[1]29'!J57</f>
        <v>45</v>
      </c>
      <c r="J55" s="16">
        <f>'[1]29'!K57</f>
        <v>0</v>
      </c>
      <c r="K55" s="15">
        <f t="shared" si="4"/>
        <v>157</v>
      </c>
      <c r="L55" s="18">
        <f>frq!C55</f>
        <v>1</v>
      </c>
      <c r="M55" s="16">
        <f t="shared" si="7"/>
        <v>112</v>
      </c>
      <c r="N55" s="16">
        <f t="shared" si="8"/>
        <v>0</v>
      </c>
      <c r="O55" s="16">
        <f t="shared" si="9"/>
        <v>45</v>
      </c>
      <c r="P55" s="16">
        <f t="shared" si="10"/>
        <v>0</v>
      </c>
      <c r="Q55" s="17">
        <f t="shared" si="5"/>
        <v>157</v>
      </c>
    </row>
    <row r="56" spans="1:17">
      <c r="A56" s="8" t="s">
        <v>98</v>
      </c>
      <c r="B56" s="15">
        <f>'[1]29'!B58</f>
        <v>112</v>
      </c>
      <c r="C56" s="16">
        <f>'[1]29'!C58</f>
        <v>0</v>
      </c>
      <c r="D56" s="16">
        <f>'[1]29'!D58</f>
        <v>235</v>
      </c>
      <c r="E56" s="16">
        <f>'[1]29'!E58</f>
        <v>0</v>
      </c>
      <c r="F56" s="15">
        <f t="shared" si="6"/>
        <v>347</v>
      </c>
      <c r="G56" s="15">
        <f>'[1]29'!H58</f>
        <v>112</v>
      </c>
      <c r="H56" s="16">
        <f>'[1]29'!I58</f>
        <v>0</v>
      </c>
      <c r="I56" s="16">
        <f>'[1]29'!J58</f>
        <v>42</v>
      </c>
      <c r="J56" s="16">
        <f>'[1]29'!K58</f>
        <v>0</v>
      </c>
      <c r="K56" s="15">
        <f t="shared" si="4"/>
        <v>154</v>
      </c>
      <c r="L56" s="18">
        <f>frq!C56</f>
        <v>1</v>
      </c>
      <c r="M56" s="16">
        <f t="shared" si="7"/>
        <v>112</v>
      </c>
      <c r="N56" s="16">
        <f t="shared" si="8"/>
        <v>0</v>
      </c>
      <c r="O56" s="16">
        <f t="shared" si="9"/>
        <v>42</v>
      </c>
      <c r="P56" s="16">
        <f t="shared" si="10"/>
        <v>0</v>
      </c>
      <c r="Q56" s="17">
        <f t="shared" si="5"/>
        <v>154</v>
      </c>
    </row>
    <row r="57" spans="1:17">
      <c r="A57" s="8" t="s">
        <v>99</v>
      </c>
      <c r="B57" s="15">
        <f>'[1]29'!B59</f>
        <v>112</v>
      </c>
      <c r="C57" s="16">
        <f>'[1]29'!C59</f>
        <v>0</v>
      </c>
      <c r="D57" s="16">
        <f>'[1]29'!D59</f>
        <v>235</v>
      </c>
      <c r="E57" s="16">
        <f>'[1]29'!E59</f>
        <v>0</v>
      </c>
      <c r="F57" s="15">
        <f t="shared" si="6"/>
        <v>347</v>
      </c>
      <c r="G57" s="15">
        <f>'[1]29'!H59</f>
        <v>112</v>
      </c>
      <c r="H57" s="16">
        <f>'[1]29'!I59</f>
        <v>0</v>
      </c>
      <c r="I57" s="16">
        <f>'[1]29'!J59</f>
        <v>48</v>
      </c>
      <c r="J57" s="16">
        <f>'[1]29'!K59</f>
        <v>0</v>
      </c>
      <c r="K57" s="15">
        <f t="shared" si="4"/>
        <v>160</v>
      </c>
      <c r="L57" s="18">
        <f>frq!C57</f>
        <v>1</v>
      </c>
      <c r="M57" s="16">
        <f t="shared" si="7"/>
        <v>112</v>
      </c>
      <c r="N57" s="16">
        <f t="shared" si="8"/>
        <v>0</v>
      </c>
      <c r="O57" s="16">
        <f t="shared" si="9"/>
        <v>48</v>
      </c>
      <c r="P57" s="16">
        <f t="shared" si="10"/>
        <v>0</v>
      </c>
      <c r="Q57" s="17">
        <f t="shared" si="5"/>
        <v>160</v>
      </c>
    </row>
    <row r="58" spans="1:17">
      <c r="A58" s="8" t="s">
        <v>100</v>
      </c>
      <c r="B58" s="15">
        <f>'[1]29'!B60</f>
        <v>112</v>
      </c>
      <c r="C58" s="16">
        <f>'[1]29'!C60</f>
        <v>0</v>
      </c>
      <c r="D58" s="16">
        <f>'[1]29'!D60</f>
        <v>235</v>
      </c>
      <c r="E58" s="16">
        <f>'[1]29'!E60</f>
        <v>0</v>
      </c>
      <c r="F58" s="15">
        <f t="shared" si="6"/>
        <v>347</v>
      </c>
      <c r="G58" s="15">
        <f>'[1]29'!H60</f>
        <v>112</v>
      </c>
      <c r="H58" s="16">
        <f>'[1]29'!I60</f>
        <v>0</v>
      </c>
      <c r="I58" s="16">
        <f>'[1]29'!J60</f>
        <v>45</v>
      </c>
      <c r="J58" s="16">
        <f>'[1]29'!K60</f>
        <v>0</v>
      </c>
      <c r="K58" s="15">
        <f t="shared" si="4"/>
        <v>157</v>
      </c>
      <c r="L58" s="18">
        <f>frq!C58</f>
        <v>1</v>
      </c>
      <c r="M58" s="16">
        <f t="shared" si="7"/>
        <v>112</v>
      </c>
      <c r="N58" s="16">
        <f t="shared" si="8"/>
        <v>0</v>
      </c>
      <c r="O58" s="16">
        <f t="shared" si="9"/>
        <v>45</v>
      </c>
      <c r="P58" s="16">
        <f t="shared" si="10"/>
        <v>0</v>
      </c>
      <c r="Q58" s="17">
        <f t="shared" si="5"/>
        <v>157</v>
      </c>
    </row>
    <row r="59" spans="1:17">
      <c r="A59" s="8" t="s">
        <v>101</v>
      </c>
      <c r="B59" s="15">
        <f>'[1]29'!B61</f>
        <v>112</v>
      </c>
      <c r="C59" s="16">
        <f>'[1]29'!C61</f>
        <v>0</v>
      </c>
      <c r="D59" s="16">
        <f>'[1]29'!D61</f>
        <v>235</v>
      </c>
      <c r="E59" s="16">
        <f>'[1]29'!E61</f>
        <v>0</v>
      </c>
      <c r="F59" s="15">
        <f t="shared" si="6"/>
        <v>347</v>
      </c>
      <c r="G59" s="15">
        <f>'[1]29'!H61</f>
        <v>112</v>
      </c>
      <c r="H59" s="16">
        <f>'[1]29'!I61</f>
        <v>0</v>
      </c>
      <c r="I59" s="16">
        <f>'[1]29'!J61</f>
        <v>45</v>
      </c>
      <c r="J59" s="16">
        <f>'[1]29'!K61</f>
        <v>0</v>
      </c>
      <c r="K59" s="15">
        <f t="shared" si="4"/>
        <v>157</v>
      </c>
      <c r="L59" s="18">
        <f>frq!C59</f>
        <v>1</v>
      </c>
      <c r="M59" s="16">
        <f t="shared" si="7"/>
        <v>112</v>
      </c>
      <c r="N59" s="16">
        <f t="shared" si="8"/>
        <v>0</v>
      </c>
      <c r="O59" s="16">
        <f t="shared" si="9"/>
        <v>45</v>
      </c>
      <c r="P59" s="16">
        <f t="shared" si="10"/>
        <v>0</v>
      </c>
      <c r="Q59" s="17">
        <f t="shared" si="5"/>
        <v>157</v>
      </c>
    </row>
    <row r="60" spans="1:17">
      <c r="A60" s="8" t="s">
        <v>102</v>
      </c>
      <c r="B60" s="15">
        <f>'[1]29'!B62</f>
        <v>112</v>
      </c>
      <c r="C60" s="16">
        <f>'[1]29'!C62</f>
        <v>0</v>
      </c>
      <c r="D60" s="16">
        <f>'[1]29'!D62</f>
        <v>235</v>
      </c>
      <c r="E60" s="16">
        <f>'[1]29'!E62</f>
        <v>0</v>
      </c>
      <c r="F60" s="15">
        <f t="shared" si="6"/>
        <v>347</v>
      </c>
      <c r="G60" s="15">
        <f>'[1]29'!H62</f>
        <v>112</v>
      </c>
      <c r="H60" s="16">
        <f>'[1]29'!I62</f>
        <v>0</v>
      </c>
      <c r="I60" s="16">
        <f>'[1]29'!J62</f>
        <v>45</v>
      </c>
      <c r="J60" s="16">
        <f>'[1]29'!K62</f>
        <v>0</v>
      </c>
      <c r="K60" s="15">
        <f t="shared" si="4"/>
        <v>157</v>
      </c>
      <c r="L60" s="18">
        <f>frq!C60</f>
        <v>1</v>
      </c>
      <c r="M60" s="16">
        <f t="shared" si="7"/>
        <v>112</v>
      </c>
      <c r="N60" s="16">
        <f t="shared" si="8"/>
        <v>0</v>
      </c>
      <c r="O60" s="16">
        <f t="shared" si="9"/>
        <v>45</v>
      </c>
      <c r="P60" s="16">
        <f t="shared" si="10"/>
        <v>0</v>
      </c>
      <c r="Q60" s="17">
        <f t="shared" si="5"/>
        <v>157</v>
      </c>
    </row>
    <row r="61" spans="1:17">
      <c r="A61" s="8" t="s">
        <v>103</v>
      </c>
      <c r="B61" s="15">
        <f>'[1]29'!B63</f>
        <v>112</v>
      </c>
      <c r="C61" s="16">
        <f>'[1]29'!C63</f>
        <v>0</v>
      </c>
      <c r="D61" s="16">
        <f>'[1]29'!D63</f>
        <v>235</v>
      </c>
      <c r="E61" s="16">
        <f>'[1]29'!E63</f>
        <v>0</v>
      </c>
      <c r="F61" s="15">
        <f t="shared" si="6"/>
        <v>347</v>
      </c>
      <c r="G61" s="15">
        <f>'[1]29'!H63</f>
        <v>112</v>
      </c>
      <c r="H61" s="16">
        <f>'[1]29'!I63</f>
        <v>0</v>
      </c>
      <c r="I61" s="16">
        <f>'[1]29'!J63</f>
        <v>45</v>
      </c>
      <c r="J61" s="16">
        <f>'[1]29'!K63</f>
        <v>0</v>
      </c>
      <c r="K61" s="15">
        <f t="shared" si="4"/>
        <v>157</v>
      </c>
      <c r="L61" s="18">
        <f>frq!C61</f>
        <v>1</v>
      </c>
      <c r="M61" s="16">
        <f t="shared" si="7"/>
        <v>112</v>
      </c>
      <c r="N61" s="16">
        <f t="shared" si="8"/>
        <v>0</v>
      </c>
      <c r="O61" s="16">
        <f t="shared" si="9"/>
        <v>45</v>
      </c>
      <c r="P61" s="16">
        <f t="shared" si="10"/>
        <v>0</v>
      </c>
      <c r="Q61" s="17">
        <f t="shared" si="5"/>
        <v>157</v>
      </c>
    </row>
    <row r="62" spans="1:17">
      <c r="A62" s="8" t="s">
        <v>104</v>
      </c>
      <c r="B62" s="15">
        <f>'[1]29'!B64</f>
        <v>112</v>
      </c>
      <c r="C62" s="16">
        <f>'[1]29'!C64</f>
        <v>0</v>
      </c>
      <c r="D62" s="16">
        <f>'[1]29'!D64</f>
        <v>235</v>
      </c>
      <c r="E62" s="16">
        <f>'[1]29'!E64</f>
        <v>0</v>
      </c>
      <c r="F62" s="15">
        <f t="shared" si="6"/>
        <v>347</v>
      </c>
      <c r="G62" s="15">
        <f>'[1]29'!H64</f>
        <v>112</v>
      </c>
      <c r="H62" s="16">
        <f>'[1]29'!I64</f>
        <v>0</v>
      </c>
      <c r="I62" s="16">
        <f>'[1]29'!J64</f>
        <v>42</v>
      </c>
      <c r="J62" s="16">
        <f>'[1]29'!K64</f>
        <v>0</v>
      </c>
      <c r="K62" s="15">
        <f t="shared" si="4"/>
        <v>154</v>
      </c>
      <c r="L62" s="18">
        <f>frq!C62</f>
        <v>1</v>
      </c>
      <c r="M62" s="16">
        <f t="shared" si="7"/>
        <v>112</v>
      </c>
      <c r="N62" s="16">
        <f t="shared" si="8"/>
        <v>0</v>
      </c>
      <c r="O62" s="16">
        <f t="shared" si="9"/>
        <v>42</v>
      </c>
      <c r="P62" s="16">
        <f t="shared" si="10"/>
        <v>0</v>
      </c>
      <c r="Q62" s="17">
        <f t="shared" si="5"/>
        <v>154</v>
      </c>
    </row>
    <row r="63" spans="1:17">
      <c r="A63" s="8" t="s">
        <v>105</v>
      </c>
      <c r="B63" s="15">
        <f>'[1]29'!B65</f>
        <v>112</v>
      </c>
      <c r="C63" s="16">
        <f>'[1]29'!C65</f>
        <v>0</v>
      </c>
      <c r="D63" s="16">
        <f>'[1]29'!D65</f>
        <v>235</v>
      </c>
      <c r="E63" s="16">
        <f>'[1]29'!E65</f>
        <v>0</v>
      </c>
      <c r="F63" s="15">
        <f t="shared" si="6"/>
        <v>347</v>
      </c>
      <c r="G63" s="15">
        <f>'[1]29'!H65</f>
        <v>112</v>
      </c>
      <c r="H63" s="16">
        <f>'[1]29'!I65</f>
        <v>0</v>
      </c>
      <c r="I63" s="16">
        <f>'[1]29'!J65</f>
        <v>48</v>
      </c>
      <c r="J63" s="16">
        <f>'[1]29'!K65</f>
        <v>0</v>
      </c>
      <c r="K63" s="15">
        <f t="shared" si="4"/>
        <v>160</v>
      </c>
      <c r="L63" s="18">
        <f>frq!C63</f>
        <v>1</v>
      </c>
      <c r="M63" s="16">
        <f t="shared" si="7"/>
        <v>112</v>
      </c>
      <c r="N63" s="16">
        <f t="shared" si="8"/>
        <v>0</v>
      </c>
      <c r="O63" s="16">
        <f t="shared" si="9"/>
        <v>48</v>
      </c>
      <c r="P63" s="16">
        <f t="shared" si="10"/>
        <v>0</v>
      </c>
      <c r="Q63" s="17">
        <f t="shared" si="5"/>
        <v>160</v>
      </c>
    </row>
    <row r="64" spans="1:17">
      <c r="A64" s="8" t="s">
        <v>106</v>
      </c>
      <c r="B64" s="15">
        <f>'[1]29'!B66</f>
        <v>112</v>
      </c>
      <c r="C64" s="16">
        <f>'[1]29'!C66</f>
        <v>0</v>
      </c>
      <c r="D64" s="16">
        <f>'[1]29'!D66</f>
        <v>235</v>
      </c>
      <c r="E64" s="16">
        <f>'[1]29'!E66</f>
        <v>0</v>
      </c>
      <c r="F64" s="15">
        <f t="shared" si="6"/>
        <v>347</v>
      </c>
      <c r="G64" s="15">
        <f>'[1]29'!H66</f>
        <v>112</v>
      </c>
      <c r="H64" s="16">
        <f>'[1]29'!I66</f>
        <v>0</v>
      </c>
      <c r="I64" s="16">
        <f>'[1]29'!J66</f>
        <v>45</v>
      </c>
      <c r="J64" s="16">
        <f>'[1]29'!K66</f>
        <v>0</v>
      </c>
      <c r="K64" s="15">
        <f t="shared" si="4"/>
        <v>157</v>
      </c>
      <c r="L64" s="18">
        <f>frq!C64</f>
        <v>1</v>
      </c>
      <c r="M64" s="16">
        <f t="shared" si="7"/>
        <v>112</v>
      </c>
      <c r="N64" s="16">
        <f t="shared" si="8"/>
        <v>0</v>
      </c>
      <c r="O64" s="16">
        <f t="shared" si="9"/>
        <v>45</v>
      </c>
      <c r="P64" s="16">
        <f t="shared" si="10"/>
        <v>0</v>
      </c>
      <c r="Q64" s="17">
        <f t="shared" si="5"/>
        <v>157</v>
      </c>
    </row>
    <row r="65" spans="1:19">
      <c r="A65" s="8" t="s">
        <v>107</v>
      </c>
      <c r="B65" s="15">
        <f>'[1]29'!B67</f>
        <v>112</v>
      </c>
      <c r="C65" s="16">
        <f>'[1]29'!C67</f>
        <v>0</v>
      </c>
      <c r="D65" s="16">
        <f>'[1]29'!D67</f>
        <v>235</v>
      </c>
      <c r="E65" s="16">
        <f>'[1]29'!E67</f>
        <v>0</v>
      </c>
      <c r="F65" s="15">
        <f t="shared" si="6"/>
        <v>347</v>
      </c>
      <c r="G65" s="15">
        <f>'[1]29'!H67</f>
        <v>112</v>
      </c>
      <c r="H65" s="16">
        <f>'[1]29'!I67</f>
        <v>0</v>
      </c>
      <c r="I65" s="16">
        <f>'[1]29'!J67</f>
        <v>45</v>
      </c>
      <c r="J65" s="16">
        <f>'[1]29'!K67</f>
        <v>0</v>
      </c>
      <c r="K65" s="15">
        <f t="shared" si="4"/>
        <v>157</v>
      </c>
      <c r="L65" s="18">
        <f>frq!C65</f>
        <v>1</v>
      </c>
      <c r="M65" s="16">
        <f t="shared" si="7"/>
        <v>112</v>
      </c>
      <c r="N65" s="16">
        <f t="shared" si="8"/>
        <v>0</v>
      </c>
      <c r="O65" s="16">
        <f t="shared" si="9"/>
        <v>45</v>
      </c>
      <c r="P65" s="16">
        <f t="shared" si="10"/>
        <v>0</v>
      </c>
      <c r="Q65" s="17">
        <f t="shared" si="5"/>
        <v>157</v>
      </c>
    </row>
    <row r="66" spans="1:19">
      <c r="A66" s="8" t="s">
        <v>108</v>
      </c>
      <c r="B66" s="15">
        <f>'[1]29'!B68</f>
        <v>112</v>
      </c>
      <c r="C66" s="16">
        <f>'[1]29'!C68</f>
        <v>0</v>
      </c>
      <c r="D66" s="16">
        <f>'[1]29'!D68</f>
        <v>235</v>
      </c>
      <c r="E66" s="16">
        <f>'[1]29'!E68</f>
        <v>0</v>
      </c>
      <c r="F66" s="15">
        <f t="shared" si="6"/>
        <v>347</v>
      </c>
      <c r="G66" s="15">
        <f>'[1]29'!H68</f>
        <v>112</v>
      </c>
      <c r="H66" s="16">
        <f>'[1]29'!I68</f>
        <v>0</v>
      </c>
      <c r="I66" s="16">
        <f>'[1]29'!J68</f>
        <v>45</v>
      </c>
      <c r="J66" s="16">
        <f>'[1]29'!K68</f>
        <v>0</v>
      </c>
      <c r="K66" s="15">
        <f t="shared" si="4"/>
        <v>157</v>
      </c>
      <c r="L66" s="18">
        <f>frq!C66</f>
        <v>1</v>
      </c>
      <c r="M66" s="16">
        <f t="shared" si="7"/>
        <v>112</v>
      </c>
      <c r="N66" s="16">
        <f t="shared" si="8"/>
        <v>0</v>
      </c>
      <c r="O66" s="16">
        <f t="shared" si="9"/>
        <v>45</v>
      </c>
      <c r="P66" s="16">
        <f t="shared" si="10"/>
        <v>0</v>
      </c>
      <c r="Q66" s="17">
        <f t="shared" si="5"/>
        <v>157</v>
      </c>
    </row>
    <row r="67" spans="1:19">
      <c r="A67" s="8" t="s">
        <v>109</v>
      </c>
      <c r="B67" s="15">
        <f>'[1]29'!B69</f>
        <v>112</v>
      </c>
      <c r="C67" s="16">
        <f>'[1]29'!C69</f>
        <v>0</v>
      </c>
      <c r="D67" s="16">
        <f>'[1]29'!D69</f>
        <v>235</v>
      </c>
      <c r="E67" s="16">
        <f>'[1]29'!E69</f>
        <v>0</v>
      </c>
      <c r="F67" s="15">
        <f t="shared" si="6"/>
        <v>347</v>
      </c>
      <c r="G67" s="15">
        <f>'[1]29'!H69</f>
        <v>112</v>
      </c>
      <c r="H67" s="16">
        <f>'[1]29'!I69</f>
        <v>0</v>
      </c>
      <c r="I67" s="16">
        <f>'[1]29'!J69</f>
        <v>45</v>
      </c>
      <c r="J67" s="16">
        <f>'[1]29'!K69</f>
        <v>0</v>
      </c>
      <c r="K67" s="15">
        <f t="shared" si="4"/>
        <v>157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112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45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157</v>
      </c>
    </row>
    <row r="68" spans="1:19">
      <c r="A68" s="8" t="s">
        <v>110</v>
      </c>
      <c r="B68" s="15">
        <f>'[1]29'!B70</f>
        <v>112</v>
      </c>
      <c r="C68" s="16">
        <f>'[1]29'!C70</f>
        <v>0</v>
      </c>
      <c r="D68" s="16">
        <f>'[1]29'!D70</f>
        <v>235</v>
      </c>
      <c r="E68" s="16">
        <f>'[1]29'!E70</f>
        <v>0</v>
      </c>
      <c r="F68" s="15">
        <f t="shared" si="6"/>
        <v>347</v>
      </c>
      <c r="G68" s="15">
        <f>'[1]29'!H70</f>
        <v>112</v>
      </c>
      <c r="H68" s="16">
        <f>'[1]29'!I70</f>
        <v>0</v>
      </c>
      <c r="I68" s="16">
        <f>'[1]29'!J70</f>
        <v>42</v>
      </c>
      <c r="J68" s="16">
        <f>'[1]29'!K70</f>
        <v>0</v>
      </c>
      <c r="K68" s="15">
        <f t="shared" ref="K68:K98" si="15">SUM(G68:J68)</f>
        <v>154</v>
      </c>
      <c r="L68" s="18">
        <f>frq!C68</f>
        <v>1</v>
      </c>
      <c r="M68" s="16">
        <f t="shared" si="11"/>
        <v>112</v>
      </c>
      <c r="N68" s="16">
        <f t="shared" si="12"/>
        <v>0</v>
      </c>
      <c r="O68" s="16">
        <f t="shared" si="13"/>
        <v>42</v>
      </c>
      <c r="P68" s="16">
        <f t="shared" si="14"/>
        <v>0</v>
      </c>
      <c r="Q68" s="17">
        <f t="shared" ref="Q68:Q98" si="16">SUM(M68:P68)</f>
        <v>154</v>
      </c>
    </row>
    <row r="69" spans="1:19">
      <c r="A69" s="8" t="s">
        <v>111</v>
      </c>
      <c r="B69" s="15">
        <f>'[1]29'!B71</f>
        <v>112</v>
      </c>
      <c r="C69" s="16">
        <f>'[1]29'!C71</f>
        <v>0</v>
      </c>
      <c r="D69" s="16">
        <f>'[1]29'!D71</f>
        <v>235</v>
      </c>
      <c r="E69" s="16">
        <f>'[1]29'!E71</f>
        <v>0</v>
      </c>
      <c r="F69" s="15">
        <f t="shared" ref="F69:F98" si="17">SUM(B69:E69)</f>
        <v>347</v>
      </c>
      <c r="G69" s="15">
        <f>'[1]29'!H71</f>
        <v>112</v>
      </c>
      <c r="H69" s="16">
        <f>'[1]29'!I71</f>
        <v>0</v>
      </c>
      <c r="I69" s="16">
        <f>'[1]29'!J71</f>
        <v>48</v>
      </c>
      <c r="J69" s="16">
        <f>'[1]29'!K71</f>
        <v>0</v>
      </c>
      <c r="K69" s="15">
        <f t="shared" si="15"/>
        <v>160</v>
      </c>
      <c r="L69" s="18">
        <f>frq!C69</f>
        <v>1</v>
      </c>
      <c r="M69" s="16">
        <f t="shared" si="11"/>
        <v>112</v>
      </c>
      <c r="N69" s="16">
        <f t="shared" si="12"/>
        <v>0</v>
      </c>
      <c r="O69" s="16">
        <f t="shared" si="13"/>
        <v>48</v>
      </c>
      <c r="P69" s="16">
        <f t="shared" si="14"/>
        <v>0</v>
      </c>
      <c r="Q69" s="17">
        <f t="shared" si="16"/>
        <v>160</v>
      </c>
      <c r="S69">
        <f>96*4</f>
        <v>384</v>
      </c>
    </row>
    <row r="70" spans="1:19">
      <c r="A70" s="8" t="s">
        <v>112</v>
      </c>
      <c r="B70" s="15">
        <f>'[1]29'!B72</f>
        <v>112</v>
      </c>
      <c r="C70" s="16">
        <f>'[1]29'!C72</f>
        <v>0</v>
      </c>
      <c r="D70" s="16">
        <f>'[1]29'!D72</f>
        <v>235</v>
      </c>
      <c r="E70" s="16">
        <f>'[1]29'!E72</f>
        <v>0</v>
      </c>
      <c r="F70" s="15">
        <f t="shared" si="17"/>
        <v>347</v>
      </c>
      <c r="G70" s="15">
        <f>'[1]29'!H72</f>
        <v>112</v>
      </c>
      <c r="H70" s="16">
        <f>'[1]29'!I72</f>
        <v>0</v>
      </c>
      <c r="I70" s="16">
        <f>'[1]29'!J72</f>
        <v>45</v>
      </c>
      <c r="J70" s="16">
        <f>'[1]29'!K72</f>
        <v>0</v>
      </c>
      <c r="K70" s="15">
        <f t="shared" si="15"/>
        <v>157</v>
      </c>
      <c r="L70" s="18">
        <f>frq!C70</f>
        <v>1</v>
      </c>
      <c r="M70" s="16">
        <f t="shared" si="11"/>
        <v>112</v>
      </c>
      <c r="N70" s="16">
        <f t="shared" si="12"/>
        <v>0</v>
      </c>
      <c r="O70" s="16">
        <f t="shared" si="13"/>
        <v>45</v>
      </c>
      <c r="P70" s="16">
        <f t="shared" si="14"/>
        <v>0</v>
      </c>
      <c r="Q70" s="17">
        <f t="shared" si="16"/>
        <v>157</v>
      </c>
    </row>
    <row r="71" spans="1:19">
      <c r="A71" s="8" t="s">
        <v>113</v>
      </c>
      <c r="B71" s="15">
        <f>'[1]29'!B73</f>
        <v>112</v>
      </c>
      <c r="C71" s="16">
        <f>'[1]29'!C73</f>
        <v>0</v>
      </c>
      <c r="D71" s="16">
        <f>'[1]29'!D73</f>
        <v>235</v>
      </c>
      <c r="E71" s="16">
        <f>'[1]29'!E73</f>
        <v>0</v>
      </c>
      <c r="F71" s="15">
        <f t="shared" si="17"/>
        <v>347</v>
      </c>
      <c r="G71" s="15">
        <f>'[1]29'!H73</f>
        <v>112</v>
      </c>
      <c r="H71" s="16">
        <f>'[1]29'!I73</f>
        <v>0</v>
      </c>
      <c r="I71" s="16">
        <f>'[1]29'!J73</f>
        <v>45</v>
      </c>
      <c r="J71" s="16">
        <f>'[1]29'!K73</f>
        <v>0</v>
      </c>
      <c r="K71" s="15">
        <f t="shared" si="15"/>
        <v>157</v>
      </c>
      <c r="L71" s="18">
        <f>frq!C71</f>
        <v>1</v>
      </c>
      <c r="M71" s="16">
        <f t="shared" si="11"/>
        <v>112</v>
      </c>
      <c r="N71" s="16">
        <f t="shared" si="12"/>
        <v>0</v>
      </c>
      <c r="O71" s="16">
        <f t="shared" si="13"/>
        <v>45</v>
      </c>
      <c r="P71" s="16">
        <f t="shared" si="14"/>
        <v>0</v>
      </c>
      <c r="Q71" s="17">
        <f t="shared" si="16"/>
        <v>157</v>
      </c>
    </row>
    <row r="72" spans="1:19">
      <c r="A72" s="8" t="s">
        <v>114</v>
      </c>
      <c r="B72" s="15">
        <f>'[1]29'!B74</f>
        <v>112</v>
      </c>
      <c r="C72" s="16">
        <f>'[1]29'!C74</f>
        <v>0</v>
      </c>
      <c r="D72" s="16">
        <f>'[1]29'!D74</f>
        <v>235</v>
      </c>
      <c r="E72" s="16">
        <f>'[1]29'!E74</f>
        <v>0</v>
      </c>
      <c r="F72" s="15">
        <f t="shared" si="17"/>
        <v>347</v>
      </c>
      <c r="G72" s="15">
        <f>'[1]29'!H74</f>
        <v>112</v>
      </c>
      <c r="H72" s="16">
        <f>'[1]29'!I74</f>
        <v>0</v>
      </c>
      <c r="I72" s="16">
        <f>'[1]29'!J74</f>
        <v>45</v>
      </c>
      <c r="J72" s="16">
        <f>'[1]29'!K74</f>
        <v>0</v>
      </c>
      <c r="K72" s="15">
        <f t="shared" si="15"/>
        <v>157</v>
      </c>
      <c r="L72" s="18">
        <f>frq!C72</f>
        <v>1</v>
      </c>
      <c r="M72" s="16">
        <f t="shared" si="11"/>
        <v>112</v>
      </c>
      <c r="N72" s="16">
        <f t="shared" si="12"/>
        <v>0</v>
      </c>
      <c r="O72" s="16">
        <f t="shared" si="13"/>
        <v>45</v>
      </c>
      <c r="P72" s="16">
        <f t="shared" si="14"/>
        <v>0</v>
      </c>
      <c r="Q72" s="17">
        <f t="shared" si="16"/>
        <v>157</v>
      </c>
    </row>
    <row r="73" spans="1:19">
      <c r="A73" s="8" t="s">
        <v>115</v>
      </c>
      <c r="B73" s="15">
        <f>'[1]29'!B75</f>
        <v>112</v>
      </c>
      <c r="C73" s="16">
        <f>'[1]29'!C75</f>
        <v>0</v>
      </c>
      <c r="D73" s="16">
        <f>'[1]29'!D75</f>
        <v>235</v>
      </c>
      <c r="E73" s="16">
        <f>'[1]29'!E75</f>
        <v>0</v>
      </c>
      <c r="F73" s="15">
        <f t="shared" si="17"/>
        <v>347</v>
      </c>
      <c r="G73" s="15">
        <f>'[1]29'!H75</f>
        <v>112</v>
      </c>
      <c r="H73" s="16">
        <f>'[1]29'!I75</f>
        <v>0</v>
      </c>
      <c r="I73" s="16">
        <f>'[1]29'!J75</f>
        <v>45</v>
      </c>
      <c r="J73" s="16">
        <f>'[1]29'!K75</f>
        <v>0</v>
      </c>
      <c r="K73" s="15">
        <f t="shared" si="15"/>
        <v>157</v>
      </c>
      <c r="L73" s="18">
        <f>frq!C73</f>
        <v>1</v>
      </c>
      <c r="M73" s="16">
        <f t="shared" si="11"/>
        <v>112</v>
      </c>
      <c r="N73" s="16">
        <f t="shared" si="12"/>
        <v>0</v>
      </c>
      <c r="O73" s="16">
        <f t="shared" si="13"/>
        <v>45</v>
      </c>
      <c r="P73" s="16">
        <f t="shared" si="14"/>
        <v>0</v>
      </c>
      <c r="Q73" s="17">
        <f t="shared" si="16"/>
        <v>157</v>
      </c>
    </row>
    <row r="74" spans="1:19">
      <c r="A74" s="8" t="s">
        <v>116</v>
      </c>
      <c r="B74" s="15">
        <f>'[1]29'!B76</f>
        <v>112</v>
      </c>
      <c r="C74" s="16">
        <f>'[1]29'!C76</f>
        <v>0</v>
      </c>
      <c r="D74" s="16">
        <f>'[1]29'!D76</f>
        <v>235</v>
      </c>
      <c r="E74" s="16">
        <f>'[1]29'!E76</f>
        <v>0</v>
      </c>
      <c r="F74" s="15">
        <f t="shared" si="17"/>
        <v>347</v>
      </c>
      <c r="G74" s="15">
        <f>'[1]29'!H76</f>
        <v>112</v>
      </c>
      <c r="H74" s="16">
        <f>'[1]29'!I76</f>
        <v>0</v>
      </c>
      <c r="I74" s="16">
        <f>'[1]29'!J76</f>
        <v>42</v>
      </c>
      <c r="J74" s="16">
        <f>'[1]29'!K76</f>
        <v>0</v>
      </c>
      <c r="K74" s="15">
        <f t="shared" si="15"/>
        <v>154</v>
      </c>
      <c r="L74" s="18">
        <f>frq!C74</f>
        <v>1</v>
      </c>
      <c r="M74" s="16">
        <f t="shared" si="11"/>
        <v>112</v>
      </c>
      <c r="N74" s="16">
        <f t="shared" si="12"/>
        <v>0</v>
      </c>
      <c r="O74" s="16">
        <f t="shared" si="13"/>
        <v>42</v>
      </c>
      <c r="P74" s="16">
        <f t="shared" si="14"/>
        <v>0</v>
      </c>
      <c r="Q74" s="17">
        <f t="shared" si="16"/>
        <v>154</v>
      </c>
    </row>
    <row r="75" spans="1:19">
      <c r="A75" s="8" t="s">
        <v>117</v>
      </c>
      <c r="B75" s="15">
        <f>'[1]29'!B77</f>
        <v>112</v>
      </c>
      <c r="C75" s="16">
        <f>'[1]29'!C77</f>
        <v>0</v>
      </c>
      <c r="D75" s="16">
        <f>'[1]29'!D77</f>
        <v>235</v>
      </c>
      <c r="E75" s="16">
        <f>'[1]29'!E77</f>
        <v>0</v>
      </c>
      <c r="F75" s="15">
        <f t="shared" si="17"/>
        <v>347</v>
      </c>
      <c r="G75" s="15">
        <f>'[1]29'!H77</f>
        <v>112</v>
      </c>
      <c r="H75" s="16">
        <f>'[1]29'!I77</f>
        <v>0</v>
      </c>
      <c r="I75" s="16">
        <f>'[1]29'!J77</f>
        <v>48</v>
      </c>
      <c r="J75" s="16">
        <f>'[1]29'!K77</f>
        <v>0</v>
      </c>
      <c r="K75" s="15">
        <f t="shared" si="15"/>
        <v>160</v>
      </c>
      <c r="L75" s="18">
        <f>frq!C75</f>
        <v>1</v>
      </c>
      <c r="M75" s="16">
        <f t="shared" si="11"/>
        <v>112</v>
      </c>
      <c r="N75" s="16">
        <f t="shared" si="12"/>
        <v>0</v>
      </c>
      <c r="O75" s="16">
        <f t="shared" si="13"/>
        <v>48</v>
      </c>
      <c r="P75" s="16">
        <f t="shared" si="14"/>
        <v>0</v>
      </c>
      <c r="Q75" s="17">
        <f t="shared" si="16"/>
        <v>160</v>
      </c>
    </row>
    <row r="76" spans="1:19">
      <c r="A76" s="8" t="s">
        <v>118</v>
      </c>
      <c r="B76" s="15">
        <f>'[1]29'!B78</f>
        <v>112</v>
      </c>
      <c r="C76" s="16">
        <f>'[1]29'!C78</f>
        <v>0</v>
      </c>
      <c r="D76" s="16">
        <f>'[1]29'!D78</f>
        <v>235</v>
      </c>
      <c r="E76" s="16">
        <f>'[1]29'!E78</f>
        <v>0</v>
      </c>
      <c r="F76" s="15">
        <f t="shared" si="17"/>
        <v>347</v>
      </c>
      <c r="G76" s="15">
        <f>'[1]29'!H78</f>
        <v>112</v>
      </c>
      <c r="H76" s="16">
        <f>'[1]29'!I78</f>
        <v>0</v>
      </c>
      <c r="I76" s="16">
        <f>'[1]29'!J78</f>
        <v>45</v>
      </c>
      <c r="J76" s="16">
        <f>'[1]29'!K78</f>
        <v>0</v>
      </c>
      <c r="K76" s="15">
        <f t="shared" si="15"/>
        <v>157</v>
      </c>
      <c r="L76" s="18">
        <f>frq!C76</f>
        <v>1</v>
      </c>
      <c r="M76" s="16">
        <f t="shared" si="11"/>
        <v>112</v>
      </c>
      <c r="N76" s="16">
        <f t="shared" si="12"/>
        <v>0</v>
      </c>
      <c r="O76" s="16">
        <f t="shared" si="13"/>
        <v>45</v>
      </c>
      <c r="P76" s="16">
        <f t="shared" si="14"/>
        <v>0</v>
      </c>
      <c r="Q76" s="17">
        <f t="shared" si="16"/>
        <v>157</v>
      </c>
    </row>
    <row r="77" spans="1:19">
      <c r="A77" s="8" t="s">
        <v>119</v>
      </c>
      <c r="B77" s="15">
        <f>'[1]29'!B79</f>
        <v>112</v>
      </c>
      <c r="C77" s="16">
        <f>'[1]29'!C79</f>
        <v>0</v>
      </c>
      <c r="D77" s="16">
        <f>'[1]29'!D79</f>
        <v>235</v>
      </c>
      <c r="E77" s="16">
        <f>'[1]29'!E79</f>
        <v>0</v>
      </c>
      <c r="F77" s="15">
        <f t="shared" si="17"/>
        <v>347</v>
      </c>
      <c r="G77" s="15">
        <f>'[1]29'!H79</f>
        <v>112</v>
      </c>
      <c r="H77" s="16">
        <f>'[1]29'!I79</f>
        <v>0</v>
      </c>
      <c r="I77" s="16">
        <f>'[1]29'!J79</f>
        <v>45</v>
      </c>
      <c r="J77" s="16">
        <f>'[1]29'!K79</f>
        <v>0</v>
      </c>
      <c r="K77" s="15">
        <f t="shared" si="15"/>
        <v>157</v>
      </c>
      <c r="L77" s="18">
        <f>frq!C77</f>
        <v>1</v>
      </c>
      <c r="M77" s="16">
        <f t="shared" si="11"/>
        <v>112</v>
      </c>
      <c r="N77" s="16">
        <f t="shared" si="12"/>
        <v>0</v>
      </c>
      <c r="O77" s="16">
        <f t="shared" si="13"/>
        <v>45</v>
      </c>
      <c r="P77" s="16">
        <f t="shared" si="14"/>
        <v>0</v>
      </c>
      <c r="Q77" s="17">
        <f t="shared" si="16"/>
        <v>157</v>
      </c>
    </row>
    <row r="78" spans="1:19">
      <c r="A78" s="8" t="s">
        <v>120</v>
      </c>
      <c r="B78" s="15">
        <f>'[1]29'!B80</f>
        <v>112</v>
      </c>
      <c r="C78" s="16">
        <f>'[1]29'!C80</f>
        <v>0</v>
      </c>
      <c r="D78" s="16">
        <f>'[1]29'!D80</f>
        <v>235</v>
      </c>
      <c r="E78" s="16">
        <f>'[1]29'!E80</f>
        <v>0</v>
      </c>
      <c r="F78" s="15">
        <f t="shared" si="17"/>
        <v>347</v>
      </c>
      <c r="G78" s="15">
        <f>'[1]29'!H80</f>
        <v>112</v>
      </c>
      <c r="H78" s="16">
        <f>'[1]29'!I80</f>
        <v>0</v>
      </c>
      <c r="I78" s="16">
        <f>'[1]29'!J80</f>
        <v>45</v>
      </c>
      <c r="J78" s="16">
        <f>'[1]29'!K80</f>
        <v>0</v>
      </c>
      <c r="K78" s="15">
        <f t="shared" si="15"/>
        <v>157</v>
      </c>
      <c r="L78" s="18">
        <f>frq!C78</f>
        <v>1</v>
      </c>
      <c r="M78" s="16">
        <f t="shared" si="11"/>
        <v>112</v>
      </c>
      <c r="N78" s="16">
        <f t="shared" si="12"/>
        <v>0</v>
      </c>
      <c r="O78" s="16">
        <f t="shared" si="13"/>
        <v>45</v>
      </c>
      <c r="P78" s="16">
        <f t="shared" si="14"/>
        <v>0</v>
      </c>
      <c r="Q78" s="17">
        <f t="shared" si="16"/>
        <v>157</v>
      </c>
    </row>
    <row r="79" spans="1:19">
      <c r="A79" s="8" t="s">
        <v>121</v>
      </c>
      <c r="B79" s="15">
        <f>'[1]29'!B81</f>
        <v>112</v>
      </c>
      <c r="C79" s="16">
        <f>'[1]29'!C81</f>
        <v>0</v>
      </c>
      <c r="D79" s="16">
        <f>'[1]29'!D81</f>
        <v>235</v>
      </c>
      <c r="E79" s="16">
        <f>'[1]29'!E81</f>
        <v>0</v>
      </c>
      <c r="F79" s="15">
        <f t="shared" si="17"/>
        <v>347</v>
      </c>
      <c r="G79" s="15">
        <f>'[1]29'!H81</f>
        <v>112</v>
      </c>
      <c r="H79" s="16">
        <f>'[1]29'!I81</f>
        <v>0</v>
      </c>
      <c r="I79" s="16">
        <f>'[1]29'!J81</f>
        <v>45</v>
      </c>
      <c r="J79" s="16">
        <f>'[1]29'!K81</f>
        <v>0</v>
      </c>
      <c r="K79" s="15">
        <f t="shared" si="15"/>
        <v>157</v>
      </c>
      <c r="L79" s="18">
        <f>frq!C79</f>
        <v>1</v>
      </c>
      <c r="M79" s="16">
        <f t="shared" si="11"/>
        <v>112</v>
      </c>
      <c r="N79" s="16">
        <f t="shared" si="12"/>
        <v>0</v>
      </c>
      <c r="O79" s="16">
        <f t="shared" si="13"/>
        <v>45</v>
      </c>
      <c r="P79" s="16">
        <f t="shared" si="14"/>
        <v>0</v>
      </c>
      <c r="Q79" s="17">
        <f t="shared" si="16"/>
        <v>157</v>
      </c>
    </row>
    <row r="80" spans="1:19">
      <c r="A80" s="8" t="s">
        <v>122</v>
      </c>
      <c r="B80" s="15">
        <f>'[1]29'!B82</f>
        <v>115</v>
      </c>
      <c r="C80" s="16">
        <f>'[1]29'!C82</f>
        <v>0</v>
      </c>
      <c r="D80" s="16">
        <f>'[1]29'!D82</f>
        <v>235</v>
      </c>
      <c r="E80" s="16">
        <f>'[1]29'!E82</f>
        <v>0</v>
      </c>
      <c r="F80" s="15">
        <f t="shared" si="17"/>
        <v>350</v>
      </c>
      <c r="G80" s="15">
        <f>'[1]29'!H82</f>
        <v>115</v>
      </c>
      <c r="H80" s="16">
        <f>'[1]29'!I82</f>
        <v>0</v>
      </c>
      <c r="I80" s="16">
        <f>'[1]29'!J82</f>
        <v>42</v>
      </c>
      <c r="J80" s="16">
        <f>'[1]29'!K82</f>
        <v>0</v>
      </c>
      <c r="K80" s="15">
        <f t="shared" si="15"/>
        <v>157</v>
      </c>
      <c r="L80" s="18">
        <f>frq!C80</f>
        <v>1</v>
      </c>
      <c r="M80" s="16">
        <f t="shared" si="11"/>
        <v>115</v>
      </c>
      <c r="N80" s="16">
        <f t="shared" si="12"/>
        <v>0</v>
      </c>
      <c r="O80" s="16">
        <f t="shared" si="13"/>
        <v>42</v>
      </c>
      <c r="P80" s="16">
        <f t="shared" si="14"/>
        <v>0</v>
      </c>
      <c r="Q80" s="17">
        <f t="shared" si="16"/>
        <v>157</v>
      </c>
    </row>
    <row r="81" spans="1:17">
      <c r="A81" s="8" t="s">
        <v>123</v>
      </c>
      <c r="B81" s="15">
        <f>'[1]29'!B83</f>
        <v>115</v>
      </c>
      <c r="C81" s="16">
        <f>'[1]29'!C83</f>
        <v>0</v>
      </c>
      <c r="D81" s="16">
        <f>'[1]29'!D83</f>
        <v>235</v>
      </c>
      <c r="E81" s="16">
        <f>'[1]29'!E83</f>
        <v>0</v>
      </c>
      <c r="F81" s="15">
        <f t="shared" si="17"/>
        <v>350</v>
      </c>
      <c r="G81" s="15">
        <f>'[1]29'!H83</f>
        <v>115</v>
      </c>
      <c r="H81" s="16">
        <f>'[1]29'!I83</f>
        <v>0</v>
      </c>
      <c r="I81" s="16">
        <f>'[1]29'!J83</f>
        <v>48</v>
      </c>
      <c r="J81" s="16">
        <f>'[1]29'!K83</f>
        <v>0</v>
      </c>
      <c r="K81" s="15">
        <f t="shared" si="15"/>
        <v>163</v>
      </c>
      <c r="L81" s="18">
        <f>frq!C81</f>
        <v>1</v>
      </c>
      <c r="M81" s="16">
        <f t="shared" si="11"/>
        <v>115</v>
      </c>
      <c r="N81" s="16">
        <f t="shared" si="12"/>
        <v>0</v>
      </c>
      <c r="O81" s="16">
        <f t="shared" si="13"/>
        <v>48</v>
      </c>
      <c r="P81" s="16">
        <f t="shared" si="14"/>
        <v>0</v>
      </c>
      <c r="Q81" s="17">
        <f t="shared" si="16"/>
        <v>163</v>
      </c>
    </row>
    <row r="82" spans="1:17">
      <c r="A82" s="8" t="s">
        <v>124</v>
      </c>
      <c r="B82" s="15">
        <f>'[1]29'!B84</f>
        <v>115</v>
      </c>
      <c r="C82" s="16">
        <f>'[1]29'!C84</f>
        <v>0</v>
      </c>
      <c r="D82" s="16">
        <f>'[1]29'!D84</f>
        <v>235</v>
      </c>
      <c r="E82" s="16">
        <f>'[1]29'!E84</f>
        <v>0</v>
      </c>
      <c r="F82" s="15">
        <f t="shared" si="17"/>
        <v>350</v>
      </c>
      <c r="G82" s="15">
        <f>'[1]29'!H84</f>
        <v>115</v>
      </c>
      <c r="H82" s="16">
        <f>'[1]29'!I84</f>
        <v>0</v>
      </c>
      <c r="I82" s="16">
        <f>'[1]29'!J84</f>
        <v>45</v>
      </c>
      <c r="J82" s="16">
        <f>'[1]29'!K84</f>
        <v>0</v>
      </c>
      <c r="K82" s="15">
        <f t="shared" si="15"/>
        <v>160</v>
      </c>
      <c r="L82" s="18">
        <f>frq!C82</f>
        <v>1</v>
      </c>
      <c r="M82" s="16">
        <f t="shared" si="11"/>
        <v>115</v>
      </c>
      <c r="N82" s="16">
        <f t="shared" si="12"/>
        <v>0</v>
      </c>
      <c r="O82" s="16">
        <f t="shared" si="13"/>
        <v>45</v>
      </c>
      <c r="P82" s="16">
        <f t="shared" si="14"/>
        <v>0</v>
      </c>
      <c r="Q82" s="17">
        <f t="shared" si="16"/>
        <v>160</v>
      </c>
    </row>
    <row r="83" spans="1:17">
      <c r="A83" s="8" t="s">
        <v>125</v>
      </c>
      <c r="B83" s="15">
        <f>'[1]29'!B85</f>
        <v>115</v>
      </c>
      <c r="C83" s="16">
        <f>'[1]29'!C85</f>
        <v>0</v>
      </c>
      <c r="D83" s="16">
        <f>'[1]29'!D85</f>
        <v>235</v>
      </c>
      <c r="E83" s="16">
        <f>'[1]29'!E85</f>
        <v>0</v>
      </c>
      <c r="F83" s="15">
        <f t="shared" si="17"/>
        <v>350</v>
      </c>
      <c r="G83" s="15">
        <f>'[1]29'!H85</f>
        <v>115</v>
      </c>
      <c r="H83" s="16">
        <f>'[1]29'!I85</f>
        <v>0</v>
      </c>
      <c r="I83" s="16">
        <f>'[1]29'!J85</f>
        <v>45</v>
      </c>
      <c r="J83" s="16">
        <f>'[1]29'!K85</f>
        <v>0</v>
      </c>
      <c r="K83" s="15">
        <f t="shared" si="15"/>
        <v>160</v>
      </c>
      <c r="L83" s="18">
        <f>frq!C83</f>
        <v>1</v>
      </c>
      <c r="M83" s="16">
        <f t="shared" si="11"/>
        <v>115</v>
      </c>
      <c r="N83" s="16">
        <f t="shared" si="12"/>
        <v>0</v>
      </c>
      <c r="O83" s="16">
        <f t="shared" si="13"/>
        <v>45</v>
      </c>
      <c r="P83" s="16">
        <f t="shared" si="14"/>
        <v>0</v>
      </c>
      <c r="Q83" s="17">
        <f t="shared" si="16"/>
        <v>160</v>
      </c>
    </row>
    <row r="84" spans="1:17">
      <c r="A84" s="8" t="s">
        <v>126</v>
      </c>
      <c r="B84" s="15">
        <f>'[1]29'!B86</f>
        <v>115</v>
      </c>
      <c r="C84" s="16">
        <f>'[1]29'!C86</f>
        <v>0</v>
      </c>
      <c r="D84" s="16">
        <f>'[1]29'!D86</f>
        <v>235</v>
      </c>
      <c r="E84" s="16">
        <f>'[1]29'!E86</f>
        <v>0</v>
      </c>
      <c r="F84" s="15">
        <f t="shared" si="17"/>
        <v>350</v>
      </c>
      <c r="G84" s="15">
        <f>'[1]29'!H86</f>
        <v>115</v>
      </c>
      <c r="H84" s="16">
        <f>'[1]29'!I86</f>
        <v>0</v>
      </c>
      <c r="I84" s="16">
        <f>'[1]29'!J86</f>
        <v>45</v>
      </c>
      <c r="J84" s="16">
        <f>'[1]29'!K86</f>
        <v>0</v>
      </c>
      <c r="K84" s="15">
        <f t="shared" si="15"/>
        <v>160</v>
      </c>
      <c r="L84" s="18">
        <f>frq!C84</f>
        <v>1</v>
      </c>
      <c r="M84" s="16">
        <f t="shared" si="11"/>
        <v>115</v>
      </c>
      <c r="N84" s="16">
        <f t="shared" si="12"/>
        <v>0</v>
      </c>
      <c r="O84" s="16">
        <f t="shared" si="13"/>
        <v>45</v>
      </c>
      <c r="P84" s="16">
        <f t="shared" si="14"/>
        <v>0</v>
      </c>
      <c r="Q84" s="17">
        <f t="shared" si="16"/>
        <v>160</v>
      </c>
    </row>
    <row r="85" spans="1:17">
      <c r="A85" s="8" t="s">
        <v>127</v>
      </c>
      <c r="B85" s="15">
        <f>'[1]29'!B87</f>
        <v>115</v>
      </c>
      <c r="C85" s="16">
        <f>'[1]29'!C87</f>
        <v>0</v>
      </c>
      <c r="D85" s="16">
        <f>'[1]29'!D87</f>
        <v>235</v>
      </c>
      <c r="E85" s="16">
        <f>'[1]29'!E87</f>
        <v>0</v>
      </c>
      <c r="F85" s="15">
        <f t="shared" si="17"/>
        <v>350</v>
      </c>
      <c r="G85" s="15">
        <f>'[1]29'!H87</f>
        <v>115</v>
      </c>
      <c r="H85" s="16">
        <f>'[1]29'!I87</f>
        <v>0</v>
      </c>
      <c r="I85" s="16">
        <f>'[1]29'!J87</f>
        <v>45</v>
      </c>
      <c r="J85" s="16">
        <f>'[1]29'!K87</f>
        <v>0</v>
      </c>
      <c r="K85" s="15">
        <f t="shared" si="15"/>
        <v>160</v>
      </c>
      <c r="L85" s="18">
        <f>frq!C85</f>
        <v>1</v>
      </c>
      <c r="M85" s="16">
        <f t="shared" si="11"/>
        <v>115</v>
      </c>
      <c r="N85" s="16">
        <f t="shared" si="12"/>
        <v>0</v>
      </c>
      <c r="O85" s="16">
        <f t="shared" si="13"/>
        <v>45</v>
      </c>
      <c r="P85" s="16">
        <f t="shared" si="14"/>
        <v>0</v>
      </c>
      <c r="Q85" s="17">
        <f t="shared" si="16"/>
        <v>160</v>
      </c>
    </row>
    <row r="86" spans="1:17">
      <c r="A86" s="8" t="s">
        <v>128</v>
      </c>
      <c r="B86" s="15">
        <f>'[1]29'!B88</f>
        <v>115</v>
      </c>
      <c r="C86" s="16">
        <f>'[1]29'!C88</f>
        <v>0</v>
      </c>
      <c r="D86" s="16">
        <f>'[1]29'!D88</f>
        <v>235</v>
      </c>
      <c r="E86" s="16">
        <f>'[1]29'!E88</f>
        <v>0</v>
      </c>
      <c r="F86" s="15">
        <f t="shared" si="17"/>
        <v>350</v>
      </c>
      <c r="G86" s="15">
        <f>'[1]29'!H88</f>
        <v>115</v>
      </c>
      <c r="H86" s="16">
        <f>'[1]29'!I88</f>
        <v>0</v>
      </c>
      <c r="I86" s="16">
        <f>'[1]29'!J88</f>
        <v>42</v>
      </c>
      <c r="J86" s="16">
        <f>'[1]29'!K88</f>
        <v>0</v>
      </c>
      <c r="K86" s="15">
        <f t="shared" si="15"/>
        <v>157</v>
      </c>
      <c r="L86" s="18">
        <f>frq!C86</f>
        <v>1</v>
      </c>
      <c r="M86" s="16">
        <f t="shared" si="11"/>
        <v>115</v>
      </c>
      <c r="N86" s="16">
        <f t="shared" si="12"/>
        <v>0</v>
      </c>
      <c r="O86" s="16">
        <f t="shared" si="13"/>
        <v>42</v>
      </c>
      <c r="P86" s="16">
        <f t="shared" si="14"/>
        <v>0</v>
      </c>
      <c r="Q86" s="17">
        <f t="shared" si="16"/>
        <v>157</v>
      </c>
    </row>
    <row r="87" spans="1:17">
      <c r="A87" s="8" t="s">
        <v>129</v>
      </c>
      <c r="B87" s="15">
        <f>'[1]29'!B89</f>
        <v>115</v>
      </c>
      <c r="C87" s="16">
        <f>'[1]29'!C89</f>
        <v>0</v>
      </c>
      <c r="D87" s="16">
        <f>'[1]29'!D89</f>
        <v>235</v>
      </c>
      <c r="E87" s="16">
        <f>'[1]29'!E89</f>
        <v>0</v>
      </c>
      <c r="F87" s="15">
        <f t="shared" si="17"/>
        <v>350</v>
      </c>
      <c r="G87" s="15">
        <f>'[1]29'!H89</f>
        <v>115</v>
      </c>
      <c r="H87" s="16">
        <f>'[1]29'!I89</f>
        <v>0</v>
      </c>
      <c r="I87" s="16">
        <f>'[1]29'!J89</f>
        <v>48</v>
      </c>
      <c r="J87" s="16">
        <f>'[1]29'!K89</f>
        <v>0</v>
      </c>
      <c r="K87" s="15">
        <f t="shared" si="15"/>
        <v>163</v>
      </c>
      <c r="L87" s="18">
        <f>frq!C87</f>
        <v>1</v>
      </c>
      <c r="M87" s="16">
        <f t="shared" si="11"/>
        <v>115</v>
      </c>
      <c r="N87" s="16">
        <f t="shared" si="12"/>
        <v>0</v>
      </c>
      <c r="O87" s="16">
        <f t="shared" si="13"/>
        <v>48</v>
      </c>
      <c r="P87" s="16">
        <f t="shared" si="14"/>
        <v>0</v>
      </c>
      <c r="Q87" s="17">
        <f t="shared" si="16"/>
        <v>163</v>
      </c>
    </row>
    <row r="88" spans="1:17">
      <c r="A88" s="8" t="s">
        <v>130</v>
      </c>
      <c r="B88" s="15">
        <f>'[1]29'!B90</f>
        <v>115</v>
      </c>
      <c r="C88" s="16">
        <f>'[1]29'!C90</f>
        <v>0</v>
      </c>
      <c r="D88" s="16">
        <f>'[1]29'!D90</f>
        <v>235</v>
      </c>
      <c r="E88" s="16">
        <f>'[1]29'!E90</f>
        <v>0</v>
      </c>
      <c r="F88" s="15">
        <f t="shared" si="17"/>
        <v>350</v>
      </c>
      <c r="G88" s="15">
        <f>'[1]29'!H90</f>
        <v>115</v>
      </c>
      <c r="H88" s="16">
        <f>'[1]29'!I90</f>
        <v>0</v>
      </c>
      <c r="I88" s="16">
        <f>'[1]29'!J90</f>
        <v>45</v>
      </c>
      <c r="J88" s="16">
        <f>'[1]29'!K90</f>
        <v>0</v>
      </c>
      <c r="K88" s="15">
        <f t="shared" si="15"/>
        <v>160</v>
      </c>
      <c r="L88" s="18">
        <f>frq!C88</f>
        <v>1</v>
      </c>
      <c r="M88" s="16">
        <f t="shared" si="11"/>
        <v>115</v>
      </c>
      <c r="N88" s="16">
        <f t="shared" si="12"/>
        <v>0</v>
      </c>
      <c r="O88" s="16">
        <f t="shared" si="13"/>
        <v>45</v>
      </c>
      <c r="P88" s="16">
        <f t="shared" si="14"/>
        <v>0</v>
      </c>
      <c r="Q88" s="17">
        <f t="shared" si="16"/>
        <v>160</v>
      </c>
    </row>
    <row r="89" spans="1:17">
      <c r="A89" s="8" t="s">
        <v>131</v>
      </c>
      <c r="B89" s="15">
        <f>'[1]29'!B91</f>
        <v>115</v>
      </c>
      <c r="C89" s="16">
        <f>'[1]29'!C91</f>
        <v>0</v>
      </c>
      <c r="D89" s="16">
        <f>'[1]29'!D91</f>
        <v>235</v>
      </c>
      <c r="E89" s="16">
        <f>'[1]29'!E91</f>
        <v>0</v>
      </c>
      <c r="F89" s="15">
        <f t="shared" si="17"/>
        <v>350</v>
      </c>
      <c r="G89" s="15">
        <f>'[1]29'!H91</f>
        <v>115</v>
      </c>
      <c r="H89" s="16">
        <f>'[1]29'!I91</f>
        <v>0</v>
      </c>
      <c r="I89" s="16">
        <f>'[1]29'!J91</f>
        <v>45</v>
      </c>
      <c r="J89" s="16">
        <f>'[1]29'!K91</f>
        <v>0</v>
      </c>
      <c r="K89" s="15">
        <f t="shared" si="15"/>
        <v>160</v>
      </c>
      <c r="L89" s="18">
        <f>frq!C89</f>
        <v>1</v>
      </c>
      <c r="M89" s="16">
        <f t="shared" si="11"/>
        <v>115</v>
      </c>
      <c r="N89" s="16">
        <f t="shared" si="12"/>
        <v>0</v>
      </c>
      <c r="O89" s="16">
        <f t="shared" si="13"/>
        <v>45</v>
      </c>
      <c r="P89" s="16">
        <f t="shared" si="14"/>
        <v>0</v>
      </c>
      <c r="Q89" s="17">
        <f t="shared" si="16"/>
        <v>160</v>
      </c>
    </row>
    <row r="90" spans="1:17">
      <c r="A90" s="8" t="s">
        <v>132</v>
      </c>
      <c r="B90" s="15">
        <f>'[1]29'!B92</f>
        <v>115</v>
      </c>
      <c r="C90" s="16">
        <f>'[1]29'!C92</f>
        <v>0</v>
      </c>
      <c r="D90" s="16">
        <f>'[1]29'!D92</f>
        <v>235</v>
      </c>
      <c r="E90" s="16">
        <f>'[1]29'!E92</f>
        <v>0</v>
      </c>
      <c r="F90" s="15">
        <f t="shared" si="17"/>
        <v>350</v>
      </c>
      <c r="G90" s="15">
        <f>'[1]29'!H92</f>
        <v>115</v>
      </c>
      <c r="H90" s="16">
        <f>'[1]29'!I92</f>
        <v>0</v>
      </c>
      <c r="I90" s="16">
        <f>'[1]29'!J92</f>
        <v>45</v>
      </c>
      <c r="J90" s="16">
        <f>'[1]29'!K92</f>
        <v>0</v>
      </c>
      <c r="K90" s="15">
        <f t="shared" si="15"/>
        <v>160</v>
      </c>
      <c r="L90" s="18">
        <f>frq!C90</f>
        <v>1</v>
      </c>
      <c r="M90" s="16">
        <f t="shared" si="11"/>
        <v>115</v>
      </c>
      <c r="N90" s="16">
        <f t="shared" si="12"/>
        <v>0</v>
      </c>
      <c r="O90" s="16">
        <f t="shared" si="13"/>
        <v>45</v>
      </c>
      <c r="P90" s="16">
        <f t="shared" si="14"/>
        <v>0</v>
      </c>
      <c r="Q90" s="17">
        <f t="shared" si="16"/>
        <v>160</v>
      </c>
    </row>
    <row r="91" spans="1:17">
      <c r="A91" s="8" t="s">
        <v>133</v>
      </c>
      <c r="B91" s="15">
        <f>'[1]29'!B93</f>
        <v>112</v>
      </c>
      <c r="C91" s="16">
        <f>'[1]29'!C93</f>
        <v>0</v>
      </c>
      <c r="D91" s="16">
        <f>'[1]29'!D93</f>
        <v>240</v>
      </c>
      <c r="E91" s="16">
        <f>'[1]29'!E93</f>
        <v>0</v>
      </c>
      <c r="F91" s="15">
        <f t="shared" si="17"/>
        <v>352</v>
      </c>
      <c r="G91" s="15">
        <f>'[1]29'!H93</f>
        <v>112</v>
      </c>
      <c r="H91" s="16">
        <f>'[1]29'!I93</f>
        <v>0</v>
      </c>
      <c r="I91" s="16">
        <f>'[1]29'!J93</f>
        <v>45</v>
      </c>
      <c r="J91" s="16">
        <f>'[1]29'!K93</f>
        <v>0</v>
      </c>
      <c r="K91" s="15">
        <f t="shared" si="15"/>
        <v>157</v>
      </c>
      <c r="L91" s="18">
        <f>frq!C91</f>
        <v>1</v>
      </c>
      <c r="M91" s="16">
        <f t="shared" si="11"/>
        <v>112</v>
      </c>
      <c r="N91" s="16">
        <f t="shared" si="12"/>
        <v>0</v>
      </c>
      <c r="O91" s="16">
        <f t="shared" si="13"/>
        <v>45</v>
      </c>
      <c r="P91" s="16">
        <f t="shared" si="14"/>
        <v>0</v>
      </c>
      <c r="Q91" s="17">
        <f t="shared" si="16"/>
        <v>157</v>
      </c>
    </row>
    <row r="92" spans="1:17">
      <c r="A92" s="8" t="s">
        <v>134</v>
      </c>
      <c r="B92" s="15">
        <f>'[1]29'!B94</f>
        <v>112</v>
      </c>
      <c r="C92" s="16">
        <f>'[1]29'!C94</f>
        <v>0</v>
      </c>
      <c r="D92" s="16">
        <f>'[1]29'!D94</f>
        <v>240</v>
      </c>
      <c r="E92" s="16">
        <f>'[1]29'!E94</f>
        <v>0</v>
      </c>
      <c r="F92" s="15">
        <f t="shared" si="17"/>
        <v>352</v>
      </c>
      <c r="G92" s="15">
        <f>'[1]29'!H94</f>
        <v>112</v>
      </c>
      <c r="H92" s="16">
        <f>'[1]29'!I94</f>
        <v>0</v>
      </c>
      <c r="I92" s="16">
        <f>'[1]29'!J94</f>
        <v>45</v>
      </c>
      <c r="J92" s="16">
        <f>'[1]29'!K94</f>
        <v>0</v>
      </c>
      <c r="K92" s="15">
        <f t="shared" si="15"/>
        <v>157</v>
      </c>
      <c r="L92" s="18">
        <f>frq!C92</f>
        <v>1</v>
      </c>
      <c r="M92" s="16">
        <f t="shared" si="11"/>
        <v>112</v>
      </c>
      <c r="N92" s="16">
        <f t="shared" si="12"/>
        <v>0</v>
      </c>
      <c r="O92" s="16">
        <f t="shared" si="13"/>
        <v>45</v>
      </c>
      <c r="P92" s="16">
        <f t="shared" si="14"/>
        <v>0</v>
      </c>
      <c r="Q92" s="17">
        <f t="shared" si="16"/>
        <v>157</v>
      </c>
    </row>
    <row r="93" spans="1:17">
      <c r="A93" s="8" t="s">
        <v>135</v>
      </c>
      <c r="B93" s="15">
        <f>'[1]29'!B95</f>
        <v>112</v>
      </c>
      <c r="C93" s="16">
        <f>'[1]29'!C95</f>
        <v>0</v>
      </c>
      <c r="D93" s="16">
        <f>'[1]29'!D95</f>
        <v>240</v>
      </c>
      <c r="E93" s="16">
        <f>'[1]29'!E95</f>
        <v>0</v>
      </c>
      <c r="F93" s="15">
        <f t="shared" si="17"/>
        <v>352</v>
      </c>
      <c r="G93" s="15">
        <f>'[1]29'!H95</f>
        <v>112</v>
      </c>
      <c r="H93" s="16">
        <f>'[1]29'!I95</f>
        <v>0</v>
      </c>
      <c r="I93" s="16">
        <f>'[1]29'!J95</f>
        <v>42</v>
      </c>
      <c r="J93" s="16">
        <f>'[1]29'!K95</f>
        <v>0</v>
      </c>
      <c r="K93" s="15">
        <f t="shared" si="15"/>
        <v>154</v>
      </c>
      <c r="L93" s="18">
        <f>frq!C93</f>
        <v>1</v>
      </c>
      <c r="M93" s="16">
        <f t="shared" si="11"/>
        <v>112</v>
      </c>
      <c r="N93" s="16">
        <f t="shared" si="12"/>
        <v>0</v>
      </c>
      <c r="O93" s="16">
        <f t="shared" si="13"/>
        <v>42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'[1]29'!B96</f>
        <v>112</v>
      </c>
      <c r="C94" s="16">
        <f>'[1]29'!C96</f>
        <v>0</v>
      </c>
      <c r="D94" s="16">
        <f>'[1]29'!D96</f>
        <v>240</v>
      </c>
      <c r="E94" s="16">
        <f>'[1]29'!E96</f>
        <v>0</v>
      </c>
      <c r="F94" s="15">
        <f t="shared" si="17"/>
        <v>352</v>
      </c>
      <c r="G94" s="15">
        <f>'[1]29'!H96</f>
        <v>112</v>
      </c>
      <c r="H94" s="16">
        <f>'[1]29'!I96</f>
        <v>0</v>
      </c>
      <c r="I94" s="16">
        <f>'[1]29'!J96</f>
        <v>48</v>
      </c>
      <c r="J94" s="16">
        <f>'[1]29'!K96</f>
        <v>0</v>
      </c>
      <c r="K94" s="15">
        <f t="shared" si="15"/>
        <v>160</v>
      </c>
      <c r="L94" s="18">
        <f>frq!C94</f>
        <v>1</v>
      </c>
      <c r="M94" s="16">
        <f t="shared" si="11"/>
        <v>112</v>
      </c>
      <c r="N94" s="16">
        <f t="shared" si="12"/>
        <v>0</v>
      </c>
      <c r="O94" s="16">
        <f t="shared" si="13"/>
        <v>48</v>
      </c>
      <c r="P94" s="16">
        <f t="shared" si="14"/>
        <v>0</v>
      </c>
      <c r="Q94" s="17">
        <f t="shared" si="16"/>
        <v>160</v>
      </c>
    </row>
    <row r="95" spans="1:17">
      <c r="A95" s="8" t="s">
        <v>137</v>
      </c>
      <c r="B95" s="15">
        <f>'[1]29'!B97</f>
        <v>112</v>
      </c>
      <c r="C95" s="16">
        <f>'[1]29'!C97</f>
        <v>0</v>
      </c>
      <c r="D95" s="16">
        <f>'[1]29'!D97</f>
        <v>240</v>
      </c>
      <c r="E95" s="16">
        <f>'[1]29'!E97</f>
        <v>0</v>
      </c>
      <c r="F95" s="15">
        <f t="shared" si="17"/>
        <v>352</v>
      </c>
      <c r="G95" s="15">
        <f>'[1]29'!H97</f>
        <v>112</v>
      </c>
      <c r="H95" s="16">
        <f>'[1]29'!I97</f>
        <v>0</v>
      </c>
      <c r="I95" s="16">
        <f>'[1]29'!J97</f>
        <v>45</v>
      </c>
      <c r="J95" s="16">
        <f>'[1]29'!K97</f>
        <v>0</v>
      </c>
      <c r="K95" s="15">
        <f t="shared" si="15"/>
        <v>157</v>
      </c>
      <c r="L95" s="18">
        <f>frq!C95</f>
        <v>1</v>
      </c>
      <c r="M95" s="16">
        <f t="shared" si="11"/>
        <v>112</v>
      </c>
      <c r="N95" s="16">
        <f t="shared" si="12"/>
        <v>0</v>
      </c>
      <c r="O95" s="16">
        <f t="shared" si="13"/>
        <v>45</v>
      </c>
      <c r="P95" s="16">
        <f t="shared" si="14"/>
        <v>0</v>
      </c>
      <c r="Q95" s="17">
        <f t="shared" si="16"/>
        <v>157</v>
      </c>
    </row>
    <row r="96" spans="1:17">
      <c r="A96" s="8" t="s">
        <v>138</v>
      </c>
      <c r="B96" s="15">
        <f>'[1]29'!B98</f>
        <v>112</v>
      </c>
      <c r="C96" s="16">
        <f>'[1]29'!C98</f>
        <v>0</v>
      </c>
      <c r="D96" s="16">
        <f>'[1]29'!D98</f>
        <v>240</v>
      </c>
      <c r="E96" s="16">
        <f>'[1]29'!E98</f>
        <v>0</v>
      </c>
      <c r="F96" s="15">
        <f t="shared" si="17"/>
        <v>352</v>
      </c>
      <c r="G96" s="15">
        <f>'[1]29'!H98</f>
        <v>112</v>
      </c>
      <c r="H96" s="16">
        <f>'[1]29'!I98</f>
        <v>0</v>
      </c>
      <c r="I96" s="16">
        <f>'[1]29'!J98</f>
        <v>45</v>
      </c>
      <c r="J96" s="16">
        <f>'[1]29'!K98</f>
        <v>0</v>
      </c>
      <c r="K96" s="15">
        <f t="shared" si="15"/>
        <v>157</v>
      </c>
      <c r="L96" s="18">
        <f>frq!C96</f>
        <v>1</v>
      </c>
      <c r="M96" s="16">
        <f t="shared" si="11"/>
        <v>112</v>
      </c>
      <c r="N96" s="16">
        <f t="shared" si="12"/>
        <v>0</v>
      </c>
      <c r="O96" s="16">
        <f t="shared" si="13"/>
        <v>45</v>
      </c>
      <c r="P96" s="16">
        <f t="shared" si="14"/>
        <v>0</v>
      </c>
      <c r="Q96" s="17">
        <f t="shared" si="16"/>
        <v>157</v>
      </c>
    </row>
    <row r="97" spans="1:17">
      <c r="A97" s="8" t="s">
        <v>139</v>
      </c>
      <c r="B97" s="15">
        <f>'[1]29'!B99</f>
        <v>112</v>
      </c>
      <c r="C97" s="16">
        <f>'[1]29'!C99</f>
        <v>0</v>
      </c>
      <c r="D97" s="16">
        <f>'[1]29'!D99</f>
        <v>240</v>
      </c>
      <c r="E97" s="16">
        <f>'[1]29'!E99</f>
        <v>0</v>
      </c>
      <c r="F97" s="15">
        <f t="shared" si="17"/>
        <v>352</v>
      </c>
      <c r="G97" s="15">
        <f>'[1]29'!H99</f>
        <v>112</v>
      </c>
      <c r="H97" s="16">
        <f>'[1]29'!I99</f>
        <v>0</v>
      </c>
      <c r="I97" s="16">
        <f>'[1]29'!J99</f>
        <v>45</v>
      </c>
      <c r="J97" s="16">
        <f>'[1]29'!K99</f>
        <v>0</v>
      </c>
      <c r="K97" s="15">
        <f t="shared" si="15"/>
        <v>157</v>
      </c>
      <c r="L97" s="18">
        <f>frq!C97</f>
        <v>1</v>
      </c>
      <c r="M97" s="16">
        <f t="shared" si="11"/>
        <v>112</v>
      </c>
      <c r="N97" s="16">
        <f t="shared" si="12"/>
        <v>0</v>
      </c>
      <c r="O97" s="16">
        <f t="shared" si="13"/>
        <v>45</v>
      </c>
      <c r="P97" s="16">
        <f t="shared" si="14"/>
        <v>0</v>
      </c>
      <c r="Q97" s="17">
        <f t="shared" si="16"/>
        <v>157</v>
      </c>
    </row>
    <row r="98" spans="1:17">
      <c r="A98" s="8" t="s">
        <v>140</v>
      </c>
      <c r="B98" s="15">
        <f>'[1]29'!B100</f>
        <v>112</v>
      </c>
      <c r="C98" s="16">
        <f>'[1]29'!C100</f>
        <v>0</v>
      </c>
      <c r="D98" s="16">
        <f>'[1]29'!D100</f>
        <v>240</v>
      </c>
      <c r="E98" s="16">
        <f>'[1]29'!E100</f>
        <v>0</v>
      </c>
      <c r="F98" s="15">
        <f t="shared" si="17"/>
        <v>352</v>
      </c>
      <c r="G98" s="15">
        <f>'[1]29'!H100</f>
        <v>112</v>
      </c>
      <c r="H98" s="16">
        <f>'[1]29'!I100</f>
        <v>0</v>
      </c>
      <c r="I98" s="16">
        <f>'[1]29'!J100</f>
        <v>45</v>
      </c>
      <c r="J98" s="16">
        <f>'[1]29'!K100</f>
        <v>0</v>
      </c>
      <c r="K98" s="15">
        <f t="shared" si="15"/>
        <v>157</v>
      </c>
      <c r="L98" s="18">
        <f>frq!C98</f>
        <v>1</v>
      </c>
      <c r="M98" s="16">
        <f t="shared" si="11"/>
        <v>112</v>
      </c>
      <c r="N98" s="16">
        <f t="shared" si="12"/>
        <v>0</v>
      </c>
      <c r="O98" s="16">
        <f t="shared" si="13"/>
        <v>45</v>
      </c>
      <c r="P98" s="16">
        <f t="shared" si="14"/>
        <v>0</v>
      </c>
      <c r="Q98" s="17">
        <f t="shared" si="16"/>
        <v>157</v>
      </c>
    </row>
    <row r="99" spans="1:17">
      <c r="A99" s="8" t="s">
        <v>175</v>
      </c>
      <c r="B99" s="15">
        <f t="shared" ref="B99:Q99" si="18">SUM(B3:B98)/4000</f>
        <v>2.68425</v>
      </c>
      <c r="C99" s="15">
        <f t="shared" si="18"/>
        <v>1.4999999999999999E-2</v>
      </c>
      <c r="D99" s="15">
        <f t="shared" si="18"/>
        <v>5.74</v>
      </c>
      <c r="E99" s="15">
        <f t="shared" si="18"/>
        <v>0</v>
      </c>
      <c r="F99" s="15">
        <f t="shared" si="18"/>
        <v>8.4392499999999995</v>
      </c>
      <c r="G99" s="15">
        <f t="shared" si="18"/>
        <v>2.68425</v>
      </c>
      <c r="H99" s="15">
        <f t="shared" si="18"/>
        <v>0</v>
      </c>
      <c r="I99" s="15">
        <f t="shared" si="18"/>
        <v>1.08</v>
      </c>
      <c r="J99" s="15">
        <f t="shared" si="18"/>
        <v>0</v>
      </c>
      <c r="K99" s="15">
        <f t="shared" si="18"/>
        <v>3.7642500000000001</v>
      </c>
      <c r="L99" s="15">
        <f t="shared" si="18"/>
        <v>2.4E-2</v>
      </c>
      <c r="M99" s="15">
        <f t="shared" si="18"/>
        <v>2.68425</v>
      </c>
      <c r="N99" s="15">
        <f t="shared" si="18"/>
        <v>0</v>
      </c>
      <c r="O99" s="15">
        <f t="shared" si="18"/>
        <v>1.08</v>
      </c>
      <c r="P99" s="15">
        <f t="shared" si="18"/>
        <v>0</v>
      </c>
      <c r="Q99" s="15">
        <f t="shared" si="18"/>
        <v>3.7642500000000001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44590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'[2]29'!B5</f>
        <v>84</v>
      </c>
      <c r="C3" s="197">
        <f>'[2]29'!C5</f>
        <v>0</v>
      </c>
      <c r="D3" s="197">
        <f>'[2]29'!D5</f>
        <v>0</v>
      </c>
      <c r="E3" s="197">
        <f>'[2]29'!E5</f>
        <v>0</v>
      </c>
      <c r="F3" s="15">
        <f>SUM(B3:E3)</f>
        <v>84</v>
      </c>
      <c r="G3" s="196">
        <f>'[2]29'!H5</f>
        <v>39</v>
      </c>
      <c r="H3" s="197">
        <f>'[2]29'!I5</f>
        <v>0</v>
      </c>
      <c r="I3" s="197">
        <f>'[2]29'!J5</f>
        <v>0</v>
      </c>
      <c r="J3" s="197">
        <f>'[2]29'!K5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6">
        <f>'[2]29'!B6</f>
        <v>84</v>
      </c>
      <c r="C4" s="197">
        <f>'[2]29'!C6</f>
        <v>0</v>
      </c>
      <c r="D4" s="197">
        <f>'[2]29'!D6</f>
        <v>0</v>
      </c>
      <c r="E4" s="197">
        <f>'[2]29'!E6</f>
        <v>0</v>
      </c>
      <c r="F4" s="15">
        <f>SUM(B4:E4)</f>
        <v>84</v>
      </c>
      <c r="G4" s="196">
        <f>'[2]29'!H6</f>
        <v>39</v>
      </c>
      <c r="H4" s="197">
        <f>'[2]29'!I6</f>
        <v>0</v>
      </c>
      <c r="I4" s="197">
        <f>'[2]29'!J6</f>
        <v>0</v>
      </c>
      <c r="J4" s="197">
        <f>'[2]29'!K6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6">
        <f>'[2]29'!B7</f>
        <v>84</v>
      </c>
      <c r="C5" s="197">
        <f>'[2]29'!C7</f>
        <v>0</v>
      </c>
      <c r="D5" s="197">
        <f>'[2]29'!D7</f>
        <v>0</v>
      </c>
      <c r="E5" s="197">
        <f>'[2]29'!E7</f>
        <v>0</v>
      </c>
      <c r="F5" s="15">
        <f t="shared" ref="F5:F68" si="6">SUM(B5:E5)</f>
        <v>84</v>
      </c>
      <c r="G5" s="196">
        <f>'[2]29'!H7</f>
        <v>39</v>
      </c>
      <c r="H5" s="197">
        <f>'[2]29'!I7</f>
        <v>0</v>
      </c>
      <c r="I5" s="197">
        <f>'[2]29'!J7</f>
        <v>0</v>
      </c>
      <c r="J5" s="197">
        <f>'[2]29'!K7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6">
        <f>'[2]29'!B8</f>
        <v>84</v>
      </c>
      <c r="C6" s="197">
        <f>'[2]29'!C8</f>
        <v>0</v>
      </c>
      <c r="D6" s="197">
        <f>'[2]29'!D8</f>
        <v>0</v>
      </c>
      <c r="E6" s="197">
        <f>'[2]29'!E8</f>
        <v>0</v>
      </c>
      <c r="F6" s="15">
        <f t="shared" si="6"/>
        <v>84</v>
      </c>
      <c r="G6" s="196">
        <f>'[2]29'!H8</f>
        <v>39</v>
      </c>
      <c r="H6" s="197">
        <f>'[2]29'!I8</f>
        <v>0</v>
      </c>
      <c r="I6" s="197">
        <f>'[2]29'!J8</f>
        <v>0</v>
      </c>
      <c r="J6" s="197">
        <f>'[2]29'!K8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6">
        <f>'[2]29'!B9</f>
        <v>84</v>
      </c>
      <c r="C7" s="197">
        <f>'[2]29'!C9</f>
        <v>0</v>
      </c>
      <c r="D7" s="197">
        <f>'[2]29'!D9</f>
        <v>0</v>
      </c>
      <c r="E7" s="197">
        <f>'[2]29'!E9</f>
        <v>0</v>
      </c>
      <c r="F7" s="15">
        <f t="shared" si="6"/>
        <v>84</v>
      </c>
      <c r="G7" s="196">
        <f>'[2]29'!H9</f>
        <v>39</v>
      </c>
      <c r="H7" s="197">
        <f>'[2]29'!I9</f>
        <v>0</v>
      </c>
      <c r="I7" s="197">
        <f>'[2]29'!J9</f>
        <v>0</v>
      </c>
      <c r="J7" s="197">
        <f>'[2]29'!K9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6">
        <f>'[2]29'!B10</f>
        <v>84</v>
      </c>
      <c r="C8" s="197">
        <f>'[2]29'!C10</f>
        <v>0</v>
      </c>
      <c r="D8" s="197">
        <f>'[2]29'!D10</f>
        <v>0</v>
      </c>
      <c r="E8" s="197">
        <f>'[2]29'!E10</f>
        <v>0</v>
      </c>
      <c r="F8" s="15">
        <f t="shared" si="6"/>
        <v>84</v>
      </c>
      <c r="G8" s="196">
        <f>'[2]29'!H10</f>
        <v>39</v>
      </c>
      <c r="H8" s="197">
        <f>'[2]29'!I10</f>
        <v>0</v>
      </c>
      <c r="I8" s="197">
        <f>'[2]29'!J10</f>
        <v>0</v>
      </c>
      <c r="J8" s="197">
        <f>'[2]29'!K10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6">
        <f>'[2]29'!B11</f>
        <v>84</v>
      </c>
      <c r="C9" s="197">
        <f>'[2]29'!C11</f>
        <v>0</v>
      </c>
      <c r="D9" s="197">
        <f>'[2]29'!D11</f>
        <v>0</v>
      </c>
      <c r="E9" s="197">
        <f>'[2]29'!E11</f>
        <v>0</v>
      </c>
      <c r="F9" s="15">
        <f t="shared" si="6"/>
        <v>84</v>
      </c>
      <c r="G9" s="196">
        <f>'[2]29'!H11</f>
        <v>39</v>
      </c>
      <c r="H9" s="197">
        <f>'[2]29'!I11</f>
        <v>0</v>
      </c>
      <c r="I9" s="197">
        <f>'[2]29'!J11</f>
        <v>0</v>
      </c>
      <c r="J9" s="197">
        <f>'[2]29'!K11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6">
        <f>'[2]29'!B12</f>
        <v>84</v>
      </c>
      <c r="C10" s="197">
        <f>'[2]29'!C12</f>
        <v>0</v>
      </c>
      <c r="D10" s="197">
        <f>'[2]29'!D12</f>
        <v>0</v>
      </c>
      <c r="E10" s="197">
        <f>'[2]29'!E12</f>
        <v>0</v>
      </c>
      <c r="F10" s="15">
        <f t="shared" si="6"/>
        <v>84</v>
      </c>
      <c r="G10" s="196">
        <f>'[2]29'!H12</f>
        <v>39</v>
      </c>
      <c r="H10" s="197">
        <f>'[2]29'!I12</f>
        <v>0</v>
      </c>
      <c r="I10" s="197">
        <f>'[2]29'!J12</f>
        <v>0</v>
      </c>
      <c r="J10" s="197">
        <f>'[2]29'!K12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6">
        <f>'[2]29'!B13</f>
        <v>84</v>
      </c>
      <c r="C11" s="197">
        <f>'[2]29'!C13</f>
        <v>0</v>
      </c>
      <c r="D11" s="197">
        <f>'[2]29'!D13</f>
        <v>0</v>
      </c>
      <c r="E11" s="197">
        <f>'[2]29'!E13</f>
        <v>0</v>
      </c>
      <c r="F11" s="15">
        <f t="shared" si="6"/>
        <v>84</v>
      </c>
      <c r="G11" s="196">
        <f>'[2]29'!H13</f>
        <v>39</v>
      </c>
      <c r="H11" s="197">
        <f>'[2]29'!I13</f>
        <v>0</v>
      </c>
      <c r="I11" s="197">
        <f>'[2]29'!J13</f>
        <v>0</v>
      </c>
      <c r="J11" s="197">
        <f>'[2]29'!K13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6">
        <f>'[2]29'!B14</f>
        <v>84</v>
      </c>
      <c r="C12" s="197">
        <f>'[2]29'!C14</f>
        <v>0</v>
      </c>
      <c r="D12" s="197">
        <f>'[2]29'!D14</f>
        <v>0</v>
      </c>
      <c r="E12" s="197">
        <f>'[2]29'!E14</f>
        <v>0</v>
      </c>
      <c r="F12" s="15">
        <f t="shared" si="6"/>
        <v>84</v>
      </c>
      <c r="G12" s="196">
        <f>'[2]29'!H14</f>
        <v>39</v>
      </c>
      <c r="H12" s="197">
        <f>'[2]29'!I14</f>
        <v>0</v>
      </c>
      <c r="I12" s="197">
        <f>'[2]29'!J14</f>
        <v>0</v>
      </c>
      <c r="J12" s="197">
        <f>'[2]29'!K14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6">
        <f>'[2]29'!B15</f>
        <v>84</v>
      </c>
      <c r="C13" s="197">
        <f>'[2]29'!C15</f>
        <v>0</v>
      </c>
      <c r="D13" s="197">
        <f>'[2]29'!D15</f>
        <v>0</v>
      </c>
      <c r="E13" s="197">
        <f>'[2]29'!E15</f>
        <v>0</v>
      </c>
      <c r="F13" s="15">
        <f t="shared" si="6"/>
        <v>84</v>
      </c>
      <c r="G13" s="196">
        <f>'[2]29'!H15</f>
        <v>39</v>
      </c>
      <c r="H13" s="197">
        <f>'[2]29'!I15</f>
        <v>0</v>
      </c>
      <c r="I13" s="197">
        <f>'[2]29'!J15</f>
        <v>0</v>
      </c>
      <c r="J13" s="197">
        <f>'[2]29'!K15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6">
        <f>'[2]29'!B16</f>
        <v>84</v>
      </c>
      <c r="C14" s="197">
        <f>'[2]29'!C16</f>
        <v>0</v>
      </c>
      <c r="D14" s="197">
        <f>'[2]29'!D16</f>
        <v>0</v>
      </c>
      <c r="E14" s="197">
        <f>'[2]29'!E16</f>
        <v>0</v>
      </c>
      <c r="F14" s="15">
        <f t="shared" si="6"/>
        <v>84</v>
      </c>
      <c r="G14" s="196">
        <f>'[2]29'!H16</f>
        <v>39</v>
      </c>
      <c r="H14" s="197">
        <f>'[2]29'!I16</f>
        <v>0</v>
      </c>
      <c r="I14" s="197">
        <f>'[2]29'!J16</f>
        <v>0</v>
      </c>
      <c r="J14" s="197">
        <f>'[2]29'!K16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6">
        <f>'[2]29'!B17</f>
        <v>84</v>
      </c>
      <c r="C15" s="197">
        <f>'[2]29'!C17</f>
        <v>0</v>
      </c>
      <c r="D15" s="197">
        <f>'[2]29'!D17</f>
        <v>0</v>
      </c>
      <c r="E15" s="197">
        <f>'[2]29'!E17</f>
        <v>0</v>
      </c>
      <c r="F15" s="15">
        <f t="shared" si="6"/>
        <v>84</v>
      </c>
      <c r="G15" s="196">
        <f>'[2]29'!H17</f>
        <v>39</v>
      </c>
      <c r="H15" s="197">
        <f>'[2]29'!I17</f>
        <v>0</v>
      </c>
      <c r="I15" s="197">
        <f>'[2]29'!J17</f>
        <v>0</v>
      </c>
      <c r="J15" s="197">
        <f>'[2]29'!K17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6">
        <f>'[2]29'!B18</f>
        <v>84</v>
      </c>
      <c r="C16" s="197">
        <f>'[2]29'!C18</f>
        <v>0</v>
      </c>
      <c r="D16" s="197">
        <f>'[2]29'!D18</f>
        <v>0</v>
      </c>
      <c r="E16" s="197">
        <f>'[2]29'!E18</f>
        <v>0</v>
      </c>
      <c r="F16" s="15">
        <f t="shared" si="6"/>
        <v>84</v>
      </c>
      <c r="G16" s="196">
        <f>'[2]29'!H18</f>
        <v>39</v>
      </c>
      <c r="H16" s="197">
        <f>'[2]29'!I18</f>
        <v>0</v>
      </c>
      <c r="I16" s="197">
        <f>'[2]29'!J18</f>
        <v>0</v>
      </c>
      <c r="J16" s="197">
        <f>'[2]29'!K18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6">
        <f>'[2]29'!B19</f>
        <v>84</v>
      </c>
      <c r="C17" s="197">
        <f>'[2]29'!C19</f>
        <v>0</v>
      </c>
      <c r="D17" s="197">
        <f>'[2]29'!D19</f>
        <v>0</v>
      </c>
      <c r="E17" s="197">
        <f>'[2]29'!E19</f>
        <v>0</v>
      </c>
      <c r="F17" s="15">
        <f t="shared" si="6"/>
        <v>84</v>
      </c>
      <c r="G17" s="196">
        <f>'[2]29'!H19</f>
        <v>39</v>
      </c>
      <c r="H17" s="197">
        <f>'[2]29'!I19</f>
        <v>0</v>
      </c>
      <c r="I17" s="197">
        <f>'[2]29'!J19</f>
        <v>0</v>
      </c>
      <c r="J17" s="197">
        <f>'[2]29'!K19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6">
        <f>'[2]29'!B20</f>
        <v>84</v>
      </c>
      <c r="C18" s="197">
        <f>'[2]29'!C20</f>
        <v>0</v>
      </c>
      <c r="D18" s="197">
        <f>'[2]29'!D20</f>
        <v>0</v>
      </c>
      <c r="E18" s="197">
        <f>'[2]29'!E20</f>
        <v>0</v>
      </c>
      <c r="F18" s="15">
        <f t="shared" si="6"/>
        <v>84</v>
      </c>
      <c r="G18" s="196">
        <f>'[2]29'!H20</f>
        <v>39</v>
      </c>
      <c r="H18" s="197">
        <f>'[2]29'!I20</f>
        <v>0</v>
      </c>
      <c r="I18" s="197">
        <f>'[2]29'!J20</f>
        <v>0</v>
      </c>
      <c r="J18" s="197">
        <f>'[2]29'!K20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6">
        <f>'[2]29'!B21</f>
        <v>84</v>
      </c>
      <c r="C19" s="197">
        <f>'[2]29'!C21</f>
        <v>0</v>
      </c>
      <c r="D19" s="197">
        <f>'[2]29'!D21</f>
        <v>0</v>
      </c>
      <c r="E19" s="197">
        <f>'[2]29'!E21</f>
        <v>0</v>
      </c>
      <c r="F19" s="15">
        <f t="shared" si="6"/>
        <v>84</v>
      </c>
      <c r="G19" s="196">
        <f>'[2]29'!H21</f>
        <v>39</v>
      </c>
      <c r="H19" s="197">
        <f>'[2]29'!I21</f>
        <v>0</v>
      </c>
      <c r="I19" s="197">
        <f>'[2]29'!J21</f>
        <v>0</v>
      </c>
      <c r="J19" s="197">
        <f>'[2]29'!K21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196">
        <f>'[2]29'!B22</f>
        <v>84</v>
      </c>
      <c r="C20" s="197">
        <f>'[2]29'!C22</f>
        <v>0</v>
      </c>
      <c r="D20" s="197">
        <f>'[2]29'!D22</f>
        <v>0</v>
      </c>
      <c r="E20" s="197">
        <f>'[2]29'!E22</f>
        <v>0</v>
      </c>
      <c r="F20" s="15">
        <f t="shared" si="6"/>
        <v>84</v>
      </c>
      <c r="G20" s="196">
        <f>'[2]29'!H22</f>
        <v>39</v>
      </c>
      <c r="H20" s="197">
        <f>'[2]29'!I22</f>
        <v>0</v>
      </c>
      <c r="I20" s="197">
        <f>'[2]29'!J22</f>
        <v>0</v>
      </c>
      <c r="J20" s="197">
        <f>'[2]29'!K22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196">
        <f>'[2]29'!B23</f>
        <v>84</v>
      </c>
      <c r="C21" s="197">
        <f>'[2]29'!C23</f>
        <v>0</v>
      </c>
      <c r="D21" s="197">
        <f>'[2]29'!D23</f>
        <v>0</v>
      </c>
      <c r="E21" s="197">
        <f>'[2]29'!E23</f>
        <v>0</v>
      </c>
      <c r="F21" s="15">
        <f t="shared" si="6"/>
        <v>84</v>
      </c>
      <c r="G21" s="196">
        <f>'[2]29'!H23</f>
        <v>39</v>
      </c>
      <c r="H21" s="197">
        <f>'[2]29'!I23</f>
        <v>0</v>
      </c>
      <c r="I21" s="197">
        <f>'[2]29'!J23</f>
        <v>0</v>
      </c>
      <c r="J21" s="197">
        <f>'[2]29'!K23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196">
        <f>'[2]29'!B24</f>
        <v>84</v>
      </c>
      <c r="C22" s="197">
        <f>'[2]29'!C24</f>
        <v>0</v>
      </c>
      <c r="D22" s="197">
        <f>'[2]29'!D24</f>
        <v>0</v>
      </c>
      <c r="E22" s="197">
        <f>'[2]29'!E24</f>
        <v>0</v>
      </c>
      <c r="F22" s="15">
        <f t="shared" si="6"/>
        <v>84</v>
      </c>
      <c r="G22" s="196">
        <f>'[2]29'!H24</f>
        <v>39</v>
      </c>
      <c r="H22" s="197">
        <f>'[2]29'!I24</f>
        <v>0</v>
      </c>
      <c r="I22" s="197">
        <f>'[2]29'!J24</f>
        <v>0</v>
      </c>
      <c r="J22" s="197">
        <f>'[2]29'!K24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196">
        <f>'[2]29'!B25</f>
        <v>84</v>
      </c>
      <c r="C23" s="197">
        <f>'[2]29'!C25</f>
        <v>0</v>
      </c>
      <c r="D23" s="197">
        <f>'[2]29'!D25</f>
        <v>0</v>
      </c>
      <c r="E23" s="197">
        <f>'[2]29'!E25</f>
        <v>0</v>
      </c>
      <c r="F23" s="15">
        <f t="shared" si="6"/>
        <v>84</v>
      </c>
      <c r="G23" s="196">
        <f>'[2]29'!H25</f>
        <v>39</v>
      </c>
      <c r="H23" s="197">
        <f>'[2]29'!I25</f>
        <v>0</v>
      </c>
      <c r="I23" s="197">
        <f>'[2]29'!J25</f>
        <v>0</v>
      </c>
      <c r="J23" s="197">
        <f>'[2]29'!K25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196">
        <f>'[2]29'!B26</f>
        <v>84</v>
      </c>
      <c r="C24" s="197">
        <f>'[2]29'!C26</f>
        <v>0</v>
      </c>
      <c r="D24" s="197">
        <f>'[2]29'!D26</f>
        <v>0</v>
      </c>
      <c r="E24" s="197">
        <f>'[2]29'!E26</f>
        <v>0</v>
      </c>
      <c r="F24" s="15">
        <f t="shared" si="6"/>
        <v>84</v>
      </c>
      <c r="G24" s="196">
        <f>'[2]29'!H26</f>
        <v>39</v>
      </c>
      <c r="H24" s="197">
        <f>'[2]29'!I26</f>
        <v>0</v>
      </c>
      <c r="I24" s="197">
        <f>'[2]29'!J26</f>
        <v>0</v>
      </c>
      <c r="J24" s="197">
        <f>'[2]29'!K26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196">
        <f>'[2]29'!B27</f>
        <v>84</v>
      </c>
      <c r="C25" s="197">
        <f>'[2]29'!C27</f>
        <v>0</v>
      </c>
      <c r="D25" s="197">
        <f>'[2]29'!D27</f>
        <v>0</v>
      </c>
      <c r="E25" s="197">
        <f>'[2]29'!E27</f>
        <v>0</v>
      </c>
      <c r="F25" s="15">
        <f t="shared" si="6"/>
        <v>84</v>
      </c>
      <c r="G25" s="196">
        <f>'[2]29'!H27</f>
        <v>39</v>
      </c>
      <c r="H25" s="197">
        <f>'[2]29'!I27</f>
        <v>0</v>
      </c>
      <c r="I25" s="197">
        <f>'[2]29'!J27</f>
        <v>0</v>
      </c>
      <c r="J25" s="197">
        <f>'[2]29'!K27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196">
        <f>'[2]29'!B28</f>
        <v>84</v>
      </c>
      <c r="C26" s="197">
        <f>'[2]29'!C28</f>
        <v>0</v>
      </c>
      <c r="D26" s="197">
        <f>'[2]29'!D28</f>
        <v>0</v>
      </c>
      <c r="E26" s="197">
        <f>'[2]29'!E28</f>
        <v>0</v>
      </c>
      <c r="F26" s="15">
        <f t="shared" si="6"/>
        <v>84</v>
      </c>
      <c r="G26" s="196">
        <f>'[2]29'!H28</f>
        <v>39</v>
      </c>
      <c r="H26" s="197">
        <f>'[2]29'!I28</f>
        <v>0</v>
      </c>
      <c r="I26" s="197">
        <f>'[2]29'!J28</f>
        <v>0</v>
      </c>
      <c r="J26" s="197">
        <f>'[2]29'!K28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196">
        <f>'[2]29'!B29</f>
        <v>84</v>
      </c>
      <c r="C27" s="197">
        <f>'[2]29'!C29</f>
        <v>0</v>
      </c>
      <c r="D27" s="197">
        <f>'[2]29'!D29</f>
        <v>0</v>
      </c>
      <c r="E27" s="197">
        <f>'[2]29'!E29</f>
        <v>0</v>
      </c>
      <c r="F27" s="15">
        <f t="shared" si="6"/>
        <v>84</v>
      </c>
      <c r="G27" s="196">
        <f>'[2]29'!H29</f>
        <v>39</v>
      </c>
      <c r="H27" s="197">
        <f>'[2]29'!I29</f>
        <v>0</v>
      </c>
      <c r="I27" s="197">
        <f>'[2]29'!J29</f>
        <v>0</v>
      </c>
      <c r="J27" s="197">
        <f>'[2]29'!K29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196">
        <f>'[2]29'!B30</f>
        <v>84</v>
      </c>
      <c r="C28" s="197">
        <f>'[2]29'!C30</f>
        <v>0</v>
      </c>
      <c r="D28" s="197">
        <f>'[2]29'!D30</f>
        <v>0</v>
      </c>
      <c r="E28" s="197">
        <f>'[2]29'!E30</f>
        <v>0</v>
      </c>
      <c r="F28" s="15">
        <f t="shared" si="6"/>
        <v>84</v>
      </c>
      <c r="G28" s="196">
        <f>'[2]29'!H30</f>
        <v>40</v>
      </c>
      <c r="H28" s="197">
        <f>'[2]29'!I30</f>
        <v>0</v>
      </c>
      <c r="I28" s="197">
        <f>'[2]29'!J30</f>
        <v>0</v>
      </c>
      <c r="J28" s="197">
        <f>'[2]29'!K30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6">
        <f>'[2]29'!B31</f>
        <v>84</v>
      </c>
      <c r="C29" s="197">
        <f>'[2]29'!C31</f>
        <v>0</v>
      </c>
      <c r="D29" s="197">
        <f>'[2]29'!D31</f>
        <v>0</v>
      </c>
      <c r="E29" s="197">
        <f>'[2]29'!E31</f>
        <v>0</v>
      </c>
      <c r="F29" s="15">
        <f t="shared" si="6"/>
        <v>84</v>
      </c>
      <c r="G29" s="196">
        <f>'[2]29'!H31</f>
        <v>40</v>
      </c>
      <c r="H29" s="197">
        <f>'[2]29'!I31</f>
        <v>0</v>
      </c>
      <c r="I29" s="197">
        <f>'[2]29'!J31</f>
        <v>0</v>
      </c>
      <c r="J29" s="197">
        <f>'[2]29'!K31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6">
        <f>'[2]29'!B32</f>
        <v>84</v>
      </c>
      <c r="C30" s="197">
        <f>'[2]29'!C32</f>
        <v>0</v>
      </c>
      <c r="D30" s="197">
        <f>'[2]29'!D32</f>
        <v>0</v>
      </c>
      <c r="E30" s="197">
        <f>'[2]29'!E32</f>
        <v>0</v>
      </c>
      <c r="F30" s="15">
        <f t="shared" si="6"/>
        <v>84</v>
      </c>
      <c r="G30" s="196">
        <f>'[2]29'!H32</f>
        <v>40</v>
      </c>
      <c r="H30" s="197">
        <f>'[2]29'!I32</f>
        <v>0</v>
      </c>
      <c r="I30" s="197">
        <f>'[2]29'!J32</f>
        <v>0</v>
      </c>
      <c r="J30" s="197">
        <f>'[2]29'!K32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6">
        <f>'[2]29'!B33</f>
        <v>84</v>
      </c>
      <c r="C31" s="197">
        <f>'[2]29'!C33</f>
        <v>0</v>
      </c>
      <c r="D31" s="197">
        <f>'[2]29'!D33</f>
        <v>0</v>
      </c>
      <c r="E31" s="197">
        <f>'[2]29'!E33</f>
        <v>0</v>
      </c>
      <c r="F31" s="15">
        <f t="shared" si="6"/>
        <v>84</v>
      </c>
      <c r="G31" s="196">
        <f>'[2]29'!H33</f>
        <v>40</v>
      </c>
      <c r="H31" s="197">
        <f>'[2]29'!I33</f>
        <v>0</v>
      </c>
      <c r="I31" s="197">
        <f>'[2]29'!J33</f>
        <v>0</v>
      </c>
      <c r="J31" s="197">
        <f>'[2]29'!K33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6">
        <f>'[2]29'!B34</f>
        <v>84</v>
      </c>
      <c r="C32" s="197">
        <f>'[2]29'!C34</f>
        <v>0</v>
      </c>
      <c r="D32" s="197">
        <f>'[2]29'!D34</f>
        <v>0</v>
      </c>
      <c r="E32" s="197">
        <f>'[2]29'!E34</f>
        <v>0</v>
      </c>
      <c r="F32" s="15">
        <f t="shared" si="6"/>
        <v>84</v>
      </c>
      <c r="G32" s="196">
        <f>'[2]29'!H34</f>
        <v>40</v>
      </c>
      <c r="H32" s="197">
        <f>'[2]29'!I34</f>
        <v>0</v>
      </c>
      <c r="I32" s="197">
        <f>'[2]29'!J34</f>
        <v>0</v>
      </c>
      <c r="J32" s="197">
        <f>'[2]29'!K34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6">
        <f>'[2]29'!B35</f>
        <v>84</v>
      </c>
      <c r="C33" s="197">
        <f>'[2]29'!C35</f>
        <v>0</v>
      </c>
      <c r="D33" s="197">
        <f>'[2]29'!D35</f>
        <v>0</v>
      </c>
      <c r="E33" s="197">
        <f>'[2]29'!E35</f>
        <v>0</v>
      </c>
      <c r="F33" s="15">
        <f t="shared" si="6"/>
        <v>84</v>
      </c>
      <c r="G33" s="196">
        <f>'[2]29'!H35</f>
        <v>40</v>
      </c>
      <c r="H33" s="197">
        <f>'[2]29'!I35</f>
        <v>0</v>
      </c>
      <c r="I33" s="197">
        <f>'[2]29'!J35</f>
        <v>0</v>
      </c>
      <c r="J33" s="197">
        <f>'[2]29'!K35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6">
        <f>'[2]29'!B36</f>
        <v>84</v>
      </c>
      <c r="C34" s="197">
        <f>'[2]29'!C36</f>
        <v>0</v>
      </c>
      <c r="D34" s="197">
        <f>'[2]29'!D36</f>
        <v>0</v>
      </c>
      <c r="E34" s="197">
        <f>'[2]29'!E36</f>
        <v>0</v>
      </c>
      <c r="F34" s="15">
        <f t="shared" si="6"/>
        <v>84</v>
      </c>
      <c r="G34" s="196">
        <f>'[2]29'!H36</f>
        <v>40</v>
      </c>
      <c r="H34" s="197">
        <f>'[2]29'!I36</f>
        <v>0</v>
      </c>
      <c r="I34" s="197">
        <f>'[2]29'!J36</f>
        <v>0</v>
      </c>
      <c r="J34" s="197">
        <f>'[2]29'!K36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6">
        <f>'[2]29'!B37</f>
        <v>84</v>
      </c>
      <c r="C35" s="197">
        <f>'[2]29'!C37</f>
        <v>0</v>
      </c>
      <c r="D35" s="197">
        <f>'[2]29'!D37</f>
        <v>0</v>
      </c>
      <c r="E35" s="197">
        <f>'[2]29'!E37</f>
        <v>0</v>
      </c>
      <c r="F35" s="15">
        <f t="shared" si="6"/>
        <v>84</v>
      </c>
      <c r="G35" s="196">
        <f>'[2]29'!H37</f>
        <v>39</v>
      </c>
      <c r="H35" s="197">
        <f>'[2]29'!I37</f>
        <v>0</v>
      </c>
      <c r="I35" s="197">
        <f>'[2]29'!J37</f>
        <v>0</v>
      </c>
      <c r="J35" s="197">
        <f>'[2]29'!K37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196">
        <f>'[2]29'!B38</f>
        <v>84</v>
      </c>
      <c r="C36" s="197">
        <f>'[2]29'!C38</f>
        <v>0</v>
      </c>
      <c r="D36" s="197">
        <f>'[2]29'!D38</f>
        <v>0</v>
      </c>
      <c r="E36" s="197">
        <f>'[2]29'!E38</f>
        <v>0</v>
      </c>
      <c r="F36" s="15">
        <f t="shared" si="6"/>
        <v>84</v>
      </c>
      <c r="G36" s="196">
        <f>'[2]29'!H38</f>
        <v>39</v>
      </c>
      <c r="H36" s="197">
        <f>'[2]29'!I38</f>
        <v>0</v>
      </c>
      <c r="I36" s="197">
        <f>'[2]29'!J38</f>
        <v>0</v>
      </c>
      <c r="J36" s="197">
        <f>'[2]29'!K38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196">
        <f>'[2]29'!B39</f>
        <v>84</v>
      </c>
      <c r="C37" s="197">
        <f>'[2]29'!C39</f>
        <v>0</v>
      </c>
      <c r="D37" s="197">
        <f>'[2]29'!D39</f>
        <v>0</v>
      </c>
      <c r="E37" s="197">
        <f>'[2]29'!E39</f>
        <v>0</v>
      </c>
      <c r="F37" s="15">
        <f t="shared" si="6"/>
        <v>84</v>
      </c>
      <c r="G37" s="196">
        <f>'[2]29'!H39</f>
        <v>39</v>
      </c>
      <c r="H37" s="197">
        <f>'[2]29'!I39</f>
        <v>0</v>
      </c>
      <c r="I37" s="197">
        <f>'[2]29'!J39</f>
        <v>0</v>
      </c>
      <c r="J37" s="197">
        <f>'[2]29'!K39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196">
        <f>'[2]29'!B40</f>
        <v>84</v>
      </c>
      <c r="C38" s="197">
        <f>'[2]29'!C40</f>
        <v>0</v>
      </c>
      <c r="D38" s="197">
        <f>'[2]29'!D40</f>
        <v>0</v>
      </c>
      <c r="E38" s="197">
        <f>'[2]29'!E40</f>
        <v>0</v>
      </c>
      <c r="F38" s="15">
        <f t="shared" si="6"/>
        <v>84</v>
      </c>
      <c r="G38" s="196">
        <f>'[2]29'!H40</f>
        <v>39</v>
      </c>
      <c r="H38" s="197">
        <f>'[2]29'!I40</f>
        <v>0</v>
      </c>
      <c r="I38" s="197">
        <f>'[2]29'!J40</f>
        <v>0</v>
      </c>
      <c r="J38" s="197">
        <f>'[2]29'!K40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196">
        <f>'[2]29'!B41</f>
        <v>84</v>
      </c>
      <c r="C39" s="197">
        <f>'[2]29'!C41</f>
        <v>0</v>
      </c>
      <c r="D39" s="197">
        <f>'[2]29'!D41</f>
        <v>0</v>
      </c>
      <c r="E39" s="197">
        <f>'[2]29'!E41</f>
        <v>0</v>
      </c>
      <c r="F39" s="15">
        <f t="shared" si="6"/>
        <v>84</v>
      </c>
      <c r="G39" s="196">
        <f>'[2]29'!H41</f>
        <v>39</v>
      </c>
      <c r="H39" s="197">
        <f>'[2]29'!I41</f>
        <v>0</v>
      </c>
      <c r="I39" s="197">
        <f>'[2]29'!J41</f>
        <v>0</v>
      </c>
      <c r="J39" s="197">
        <f>'[2]29'!K41</f>
        <v>0</v>
      </c>
      <c r="K39" s="15">
        <f t="shared" si="3"/>
        <v>39</v>
      </c>
      <c r="L39" s="18">
        <f>frq!C39</f>
        <v>1</v>
      </c>
      <c r="M39" s="167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</row>
    <row r="40" spans="1:18">
      <c r="A40" s="8" t="s">
        <v>82</v>
      </c>
      <c r="B40" s="196">
        <f>'[2]29'!B42</f>
        <v>84</v>
      </c>
      <c r="C40" s="197">
        <f>'[2]29'!C42</f>
        <v>0</v>
      </c>
      <c r="D40" s="197">
        <f>'[2]29'!D42</f>
        <v>0</v>
      </c>
      <c r="E40" s="197">
        <f>'[2]29'!E42</f>
        <v>0</v>
      </c>
      <c r="F40" s="15">
        <f t="shared" si="6"/>
        <v>84</v>
      </c>
      <c r="G40" s="196">
        <f>'[2]29'!H42</f>
        <v>39</v>
      </c>
      <c r="H40" s="197">
        <f>'[2]29'!I42</f>
        <v>0</v>
      </c>
      <c r="I40" s="197">
        <f>'[2]29'!J42</f>
        <v>0</v>
      </c>
      <c r="J40" s="197">
        <f>'[2]29'!K42</f>
        <v>0</v>
      </c>
      <c r="K40" s="15">
        <f t="shared" si="3"/>
        <v>39</v>
      </c>
      <c r="L40" s="18">
        <f>frq!C40</f>
        <v>1</v>
      </c>
      <c r="M40" s="167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</row>
    <row r="41" spans="1:18">
      <c r="A41" s="8" t="s">
        <v>83</v>
      </c>
      <c r="B41" s="196">
        <f>'[2]29'!B43</f>
        <v>84</v>
      </c>
      <c r="C41" s="197">
        <f>'[2]29'!C43</f>
        <v>0</v>
      </c>
      <c r="D41" s="197">
        <f>'[2]29'!D43</f>
        <v>0</v>
      </c>
      <c r="E41" s="197">
        <f>'[2]29'!E43</f>
        <v>0</v>
      </c>
      <c r="F41" s="15">
        <f t="shared" si="6"/>
        <v>84</v>
      </c>
      <c r="G41" s="196">
        <f>'[2]29'!H43</f>
        <v>39</v>
      </c>
      <c r="H41" s="197">
        <f>'[2]29'!I43</f>
        <v>0</v>
      </c>
      <c r="I41" s="197">
        <f>'[2]29'!J43</f>
        <v>0</v>
      </c>
      <c r="J41" s="197">
        <f>'[2]29'!K43</f>
        <v>0</v>
      </c>
      <c r="K41" s="15">
        <f t="shared" si="3"/>
        <v>39</v>
      </c>
      <c r="L41" s="18">
        <f>frq!C41</f>
        <v>1</v>
      </c>
      <c r="M41" s="167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</row>
    <row r="42" spans="1:18">
      <c r="A42" s="8" t="s">
        <v>84</v>
      </c>
      <c r="B42" s="196">
        <f>'[2]29'!B44</f>
        <v>84</v>
      </c>
      <c r="C42" s="197">
        <f>'[2]29'!C44</f>
        <v>0</v>
      </c>
      <c r="D42" s="197">
        <f>'[2]29'!D44</f>
        <v>0</v>
      </c>
      <c r="E42" s="197">
        <f>'[2]29'!E44</f>
        <v>0</v>
      </c>
      <c r="F42" s="15">
        <f t="shared" si="6"/>
        <v>84</v>
      </c>
      <c r="G42" s="196">
        <f>'[2]29'!H44</f>
        <v>39</v>
      </c>
      <c r="H42" s="197">
        <f>'[2]29'!I44</f>
        <v>0</v>
      </c>
      <c r="I42" s="197">
        <f>'[2]29'!J44</f>
        <v>0</v>
      </c>
      <c r="J42" s="197">
        <f>'[2]29'!K44</f>
        <v>0</v>
      </c>
      <c r="K42" s="15">
        <f t="shared" si="3"/>
        <v>39</v>
      </c>
      <c r="L42" s="18">
        <f>frq!C42</f>
        <v>1</v>
      </c>
      <c r="M42" s="167">
        <f t="shared" si="4"/>
        <v>38.6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38.6</v>
      </c>
      <c r="R42" s="18">
        <v>0.4</v>
      </c>
    </row>
    <row r="43" spans="1:18">
      <c r="A43" s="8" t="s">
        <v>85</v>
      </c>
      <c r="B43" s="196">
        <f>'[2]29'!B45</f>
        <v>84</v>
      </c>
      <c r="C43" s="197">
        <f>'[2]29'!C45</f>
        <v>0</v>
      </c>
      <c r="D43" s="197">
        <f>'[2]29'!D45</f>
        <v>0</v>
      </c>
      <c r="E43" s="197">
        <f>'[2]29'!E45</f>
        <v>0</v>
      </c>
      <c r="F43" s="15">
        <f t="shared" si="6"/>
        <v>84</v>
      </c>
      <c r="G43" s="196">
        <f>'[2]29'!H45</f>
        <v>39</v>
      </c>
      <c r="H43" s="197">
        <f>'[2]29'!I45</f>
        <v>0</v>
      </c>
      <c r="I43" s="197">
        <f>'[2]29'!J45</f>
        <v>0</v>
      </c>
      <c r="J43" s="197">
        <f>'[2]29'!K45</f>
        <v>0</v>
      </c>
      <c r="K43" s="15">
        <f t="shared" si="3"/>
        <v>39</v>
      </c>
      <c r="L43" s="18">
        <f>frq!C43</f>
        <v>1</v>
      </c>
      <c r="M43" s="167">
        <f t="shared" si="4"/>
        <v>38.6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38.6</v>
      </c>
      <c r="R43" s="18">
        <v>0.4</v>
      </c>
    </row>
    <row r="44" spans="1:18">
      <c r="A44" s="8" t="s">
        <v>86</v>
      </c>
      <c r="B44" s="196">
        <f>'[2]29'!B46</f>
        <v>84</v>
      </c>
      <c r="C44" s="197">
        <f>'[2]29'!C46</f>
        <v>0</v>
      </c>
      <c r="D44" s="197">
        <f>'[2]29'!D46</f>
        <v>0</v>
      </c>
      <c r="E44" s="197">
        <f>'[2]29'!E46</f>
        <v>0</v>
      </c>
      <c r="F44" s="15">
        <f t="shared" si="6"/>
        <v>84</v>
      </c>
      <c r="G44" s="196">
        <f>'[2]29'!H46</f>
        <v>39</v>
      </c>
      <c r="H44" s="197">
        <f>'[2]29'!I46</f>
        <v>0</v>
      </c>
      <c r="I44" s="197">
        <f>'[2]29'!J46</f>
        <v>0</v>
      </c>
      <c r="J44" s="197">
        <f>'[2]29'!K46</f>
        <v>0</v>
      </c>
      <c r="K44" s="15">
        <f t="shared" si="3"/>
        <v>39</v>
      </c>
      <c r="L44" s="18">
        <f>frq!C44</f>
        <v>1</v>
      </c>
      <c r="M44" s="167">
        <f t="shared" si="4"/>
        <v>38.6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38.6</v>
      </c>
      <c r="R44" s="18">
        <v>0.4</v>
      </c>
    </row>
    <row r="45" spans="1:18">
      <c r="A45" s="8" t="s">
        <v>87</v>
      </c>
      <c r="B45" s="196">
        <f>'[2]29'!B47</f>
        <v>84</v>
      </c>
      <c r="C45" s="197">
        <f>'[2]29'!C47</f>
        <v>0</v>
      </c>
      <c r="D45" s="197">
        <f>'[2]29'!D47</f>
        <v>0</v>
      </c>
      <c r="E45" s="197">
        <f>'[2]29'!E47</f>
        <v>0</v>
      </c>
      <c r="F45" s="15">
        <f t="shared" si="6"/>
        <v>84</v>
      </c>
      <c r="G45" s="196">
        <f>'[2]29'!H47</f>
        <v>39</v>
      </c>
      <c r="H45" s="197">
        <f>'[2]29'!I47</f>
        <v>0</v>
      </c>
      <c r="I45" s="197">
        <f>'[2]29'!J47</f>
        <v>0</v>
      </c>
      <c r="J45" s="197">
        <f>'[2]29'!K47</f>
        <v>0</v>
      </c>
      <c r="K45" s="15">
        <f t="shared" si="3"/>
        <v>39</v>
      </c>
      <c r="L45" s="18">
        <f>frq!C45</f>
        <v>1</v>
      </c>
      <c r="M45" s="167">
        <f t="shared" si="4"/>
        <v>38.6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38.6</v>
      </c>
      <c r="R45" s="18">
        <v>0.4</v>
      </c>
    </row>
    <row r="46" spans="1:18">
      <c r="A46" s="8" t="s">
        <v>88</v>
      </c>
      <c r="B46" s="196">
        <f>'[2]29'!B48</f>
        <v>84</v>
      </c>
      <c r="C46" s="197">
        <f>'[2]29'!C48</f>
        <v>0</v>
      </c>
      <c r="D46" s="197">
        <f>'[2]29'!D48</f>
        <v>0</v>
      </c>
      <c r="E46" s="197">
        <f>'[2]29'!E48</f>
        <v>0</v>
      </c>
      <c r="F46" s="15">
        <f t="shared" si="6"/>
        <v>84</v>
      </c>
      <c r="G46" s="196">
        <f>'[2]29'!H48</f>
        <v>39</v>
      </c>
      <c r="H46" s="197">
        <f>'[2]29'!I48</f>
        <v>0</v>
      </c>
      <c r="I46" s="197">
        <f>'[2]29'!J48</f>
        <v>0</v>
      </c>
      <c r="J46" s="197">
        <f>'[2]29'!K48</f>
        <v>0</v>
      </c>
      <c r="K46" s="15">
        <f t="shared" si="3"/>
        <v>39</v>
      </c>
      <c r="L46" s="18">
        <f>frq!C46</f>
        <v>1</v>
      </c>
      <c r="M46" s="167">
        <f t="shared" si="4"/>
        <v>38.6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38.6</v>
      </c>
      <c r="R46" s="18">
        <v>0.4</v>
      </c>
    </row>
    <row r="47" spans="1:18">
      <c r="A47" s="8" t="s">
        <v>89</v>
      </c>
      <c r="B47" s="196">
        <f>'[2]29'!B49</f>
        <v>84</v>
      </c>
      <c r="C47" s="197">
        <f>'[2]29'!C49</f>
        <v>0</v>
      </c>
      <c r="D47" s="197">
        <f>'[2]29'!D49</f>
        <v>0</v>
      </c>
      <c r="E47" s="197">
        <f>'[2]29'!E49</f>
        <v>0</v>
      </c>
      <c r="F47" s="15">
        <f t="shared" si="6"/>
        <v>84</v>
      </c>
      <c r="G47" s="196">
        <f>'[2]29'!H49</f>
        <v>39</v>
      </c>
      <c r="H47" s="197">
        <f>'[2]29'!I49</f>
        <v>0</v>
      </c>
      <c r="I47" s="197">
        <f>'[2]29'!J49</f>
        <v>0</v>
      </c>
      <c r="J47" s="197">
        <f>'[2]29'!K49</f>
        <v>0</v>
      </c>
      <c r="K47" s="15">
        <f t="shared" si="3"/>
        <v>39</v>
      </c>
      <c r="L47" s="18">
        <f>frq!C47</f>
        <v>1</v>
      </c>
      <c r="M47" s="167">
        <f t="shared" si="4"/>
        <v>38.6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38.6</v>
      </c>
      <c r="R47" s="18">
        <v>0.4</v>
      </c>
    </row>
    <row r="48" spans="1:18">
      <c r="A48" s="8" t="s">
        <v>90</v>
      </c>
      <c r="B48" s="196">
        <f>'[2]29'!B50</f>
        <v>84</v>
      </c>
      <c r="C48" s="197">
        <f>'[2]29'!C50</f>
        <v>0</v>
      </c>
      <c r="D48" s="197">
        <f>'[2]29'!D50</f>
        <v>0</v>
      </c>
      <c r="E48" s="197">
        <f>'[2]29'!E50</f>
        <v>0</v>
      </c>
      <c r="F48" s="15">
        <f t="shared" si="6"/>
        <v>84</v>
      </c>
      <c r="G48" s="196">
        <f>'[2]29'!H50</f>
        <v>39</v>
      </c>
      <c r="H48" s="197">
        <f>'[2]29'!I50</f>
        <v>0</v>
      </c>
      <c r="I48" s="197">
        <f>'[2]29'!J50</f>
        <v>0</v>
      </c>
      <c r="J48" s="197">
        <f>'[2]29'!K50</f>
        <v>0</v>
      </c>
      <c r="K48" s="15">
        <f t="shared" si="3"/>
        <v>39</v>
      </c>
      <c r="L48" s="18">
        <f>frq!C48</f>
        <v>1</v>
      </c>
      <c r="M48" s="167">
        <f t="shared" si="4"/>
        <v>38.6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38.6</v>
      </c>
      <c r="R48" s="18">
        <v>0.4</v>
      </c>
    </row>
    <row r="49" spans="1:18">
      <c r="A49" s="8" t="s">
        <v>91</v>
      </c>
      <c r="B49" s="196">
        <f>'[2]29'!B51</f>
        <v>84</v>
      </c>
      <c r="C49" s="197">
        <f>'[2]29'!C51</f>
        <v>0</v>
      </c>
      <c r="D49" s="197">
        <f>'[2]29'!D51</f>
        <v>0</v>
      </c>
      <c r="E49" s="197">
        <f>'[2]29'!E51</f>
        <v>0</v>
      </c>
      <c r="F49" s="15">
        <f t="shared" si="6"/>
        <v>84</v>
      </c>
      <c r="G49" s="196">
        <f>'[2]29'!H51</f>
        <v>39</v>
      </c>
      <c r="H49" s="197">
        <f>'[2]29'!I51</f>
        <v>0</v>
      </c>
      <c r="I49" s="197">
        <f>'[2]29'!J51</f>
        <v>0</v>
      </c>
      <c r="J49" s="197">
        <f>'[2]29'!K51</f>
        <v>0</v>
      </c>
      <c r="K49" s="15">
        <f t="shared" si="3"/>
        <v>39</v>
      </c>
      <c r="L49" s="18">
        <f>frq!C49</f>
        <v>1</v>
      </c>
      <c r="M49" s="167">
        <f t="shared" si="4"/>
        <v>38.6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38.6</v>
      </c>
      <c r="R49" s="18">
        <v>0.4</v>
      </c>
    </row>
    <row r="50" spans="1:18">
      <c r="A50" s="8" t="s">
        <v>92</v>
      </c>
      <c r="B50" s="196">
        <f>'[2]29'!B52</f>
        <v>84</v>
      </c>
      <c r="C50" s="197">
        <f>'[2]29'!C52</f>
        <v>0</v>
      </c>
      <c r="D50" s="197">
        <f>'[2]29'!D52</f>
        <v>0</v>
      </c>
      <c r="E50" s="197">
        <f>'[2]29'!E52</f>
        <v>0</v>
      </c>
      <c r="F50" s="15">
        <f t="shared" si="6"/>
        <v>84</v>
      </c>
      <c r="G50" s="196">
        <f>'[2]29'!H52</f>
        <v>39</v>
      </c>
      <c r="H50" s="197">
        <f>'[2]29'!I52</f>
        <v>0</v>
      </c>
      <c r="I50" s="197">
        <f>'[2]29'!J52</f>
        <v>0</v>
      </c>
      <c r="J50" s="197">
        <f>'[2]29'!K52</f>
        <v>0</v>
      </c>
      <c r="K50" s="15">
        <f t="shared" si="3"/>
        <v>39</v>
      </c>
      <c r="L50" s="18">
        <f>frq!C50</f>
        <v>1</v>
      </c>
      <c r="M50" s="167">
        <f t="shared" si="4"/>
        <v>38.6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38.6</v>
      </c>
      <c r="R50" s="18">
        <v>0.4</v>
      </c>
    </row>
    <row r="51" spans="1:18">
      <c r="A51" s="8" t="s">
        <v>93</v>
      </c>
      <c r="B51" s="196">
        <f>'[2]29'!B53</f>
        <v>84</v>
      </c>
      <c r="C51" s="197">
        <f>'[2]29'!C53</f>
        <v>0</v>
      </c>
      <c r="D51" s="197">
        <f>'[2]29'!D53</f>
        <v>0</v>
      </c>
      <c r="E51" s="197">
        <f>'[2]29'!E53</f>
        <v>0</v>
      </c>
      <c r="F51" s="15">
        <f t="shared" si="6"/>
        <v>84</v>
      </c>
      <c r="G51" s="196">
        <f>'[2]29'!H53</f>
        <v>39</v>
      </c>
      <c r="H51" s="197">
        <f>'[2]29'!I53</f>
        <v>0</v>
      </c>
      <c r="I51" s="197">
        <f>'[2]29'!J53</f>
        <v>0</v>
      </c>
      <c r="J51" s="197">
        <f>'[2]29'!K53</f>
        <v>0</v>
      </c>
      <c r="K51" s="15">
        <f t="shared" si="3"/>
        <v>39</v>
      </c>
      <c r="L51" s="18">
        <f>frq!C51</f>
        <v>1</v>
      </c>
      <c r="M51" s="167">
        <f t="shared" si="4"/>
        <v>38.6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38.6</v>
      </c>
      <c r="R51" s="18">
        <v>0.4</v>
      </c>
    </row>
    <row r="52" spans="1:18">
      <c r="A52" s="8" t="s">
        <v>94</v>
      </c>
      <c r="B52" s="196">
        <f>'[2]29'!B54</f>
        <v>84</v>
      </c>
      <c r="C52" s="197">
        <f>'[2]29'!C54</f>
        <v>0</v>
      </c>
      <c r="D52" s="197">
        <f>'[2]29'!D54</f>
        <v>0</v>
      </c>
      <c r="E52" s="197">
        <f>'[2]29'!E54</f>
        <v>0</v>
      </c>
      <c r="F52" s="15">
        <f t="shared" si="6"/>
        <v>84</v>
      </c>
      <c r="G52" s="196">
        <f>'[2]29'!H54</f>
        <v>39</v>
      </c>
      <c r="H52" s="197">
        <f>'[2]29'!I54</f>
        <v>0</v>
      </c>
      <c r="I52" s="197">
        <f>'[2]29'!J54</f>
        <v>0</v>
      </c>
      <c r="J52" s="197">
        <f>'[2]29'!K54</f>
        <v>0</v>
      </c>
      <c r="K52" s="15">
        <f t="shared" si="3"/>
        <v>39</v>
      </c>
      <c r="L52" s="18">
        <f>frq!C52</f>
        <v>1</v>
      </c>
      <c r="M52" s="167">
        <f t="shared" si="4"/>
        <v>38.6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38.6</v>
      </c>
      <c r="R52" s="18">
        <v>0.4</v>
      </c>
    </row>
    <row r="53" spans="1:18">
      <c r="A53" s="8" t="s">
        <v>95</v>
      </c>
      <c r="B53" s="196">
        <f>'[2]29'!B55</f>
        <v>84</v>
      </c>
      <c r="C53" s="197">
        <f>'[2]29'!C55</f>
        <v>0</v>
      </c>
      <c r="D53" s="197">
        <f>'[2]29'!D55</f>
        <v>0</v>
      </c>
      <c r="E53" s="197">
        <f>'[2]29'!E55</f>
        <v>0</v>
      </c>
      <c r="F53" s="15">
        <f t="shared" si="6"/>
        <v>84</v>
      </c>
      <c r="G53" s="196">
        <f>'[2]29'!H55</f>
        <v>39</v>
      </c>
      <c r="H53" s="197">
        <f>'[2]29'!I55</f>
        <v>0</v>
      </c>
      <c r="I53" s="197">
        <f>'[2]29'!J55</f>
        <v>0</v>
      </c>
      <c r="J53" s="197">
        <f>'[2]29'!K55</f>
        <v>0</v>
      </c>
      <c r="K53" s="15">
        <f t="shared" si="3"/>
        <v>39</v>
      </c>
      <c r="L53" s="18">
        <f>frq!C53</f>
        <v>1</v>
      </c>
      <c r="M53" s="167">
        <f t="shared" si="4"/>
        <v>38.6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38.6</v>
      </c>
      <c r="R53" s="18">
        <v>0.4</v>
      </c>
    </row>
    <row r="54" spans="1:18">
      <c r="A54" s="8" t="s">
        <v>96</v>
      </c>
      <c r="B54" s="196">
        <f>'[2]29'!B56</f>
        <v>84</v>
      </c>
      <c r="C54" s="197">
        <f>'[2]29'!C56</f>
        <v>0</v>
      </c>
      <c r="D54" s="197">
        <f>'[2]29'!D56</f>
        <v>0</v>
      </c>
      <c r="E54" s="197">
        <f>'[2]29'!E56</f>
        <v>0</v>
      </c>
      <c r="F54" s="15">
        <f t="shared" si="6"/>
        <v>84</v>
      </c>
      <c r="G54" s="196">
        <f>'[2]29'!H56</f>
        <v>40</v>
      </c>
      <c r="H54" s="197">
        <f>'[2]29'!I56</f>
        <v>0</v>
      </c>
      <c r="I54" s="197">
        <f>'[2]29'!J56</f>
        <v>0</v>
      </c>
      <c r="J54" s="197">
        <f>'[2]29'!K56</f>
        <v>0</v>
      </c>
      <c r="K54" s="15">
        <f t="shared" si="3"/>
        <v>40</v>
      </c>
      <c r="L54" s="18">
        <f>frq!C54</f>
        <v>1</v>
      </c>
      <c r="M54" s="167">
        <f t="shared" si="4"/>
        <v>39.6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39.6</v>
      </c>
      <c r="R54" s="18">
        <v>0.4</v>
      </c>
    </row>
    <row r="55" spans="1:18">
      <c r="A55" s="8" t="s">
        <v>97</v>
      </c>
      <c r="B55" s="196">
        <f>'[2]29'!B57</f>
        <v>84</v>
      </c>
      <c r="C55" s="197">
        <f>'[2]29'!C57</f>
        <v>0</v>
      </c>
      <c r="D55" s="197">
        <f>'[2]29'!D57</f>
        <v>0</v>
      </c>
      <c r="E55" s="197">
        <f>'[2]29'!E57</f>
        <v>0</v>
      </c>
      <c r="F55" s="15">
        <f t="shared" si="6"/>
        <v>84</v>
      </c>
      <c r="G55" s="196">
        <f>'[2]29'!H57</f>
        <v>40</v>
      </c>
      <c r="H55" s="197">
        <f>'[2]29'!I57</f>
        <v>0</v>
      </c>
      <c r="I55" s="197">
        <f>'[2]29'!J57</f>
        <v>0</v>
      </c>
      <c r="J55" s="197">
        <f>'[2]29'!K57</f>
        <v>0</v>
      </c>
      <c r="K55" s="15">
        <f t="shared" si="3"/>
        <v>40</v>
      </c>
      <c r="L55" s="18">
        <f>frq!C55</f>
        <v>1</v>
      </c>
      <c r="M55" s="167">
        <f t="shared" si="4"/>
        <v>39.6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39.6</v>
      </c>
      <c r="R55" s="18">
        <v>0.4</v>
      </c>
    </row>
    <row r="56" spans="1:18">
      <c r="A56" s="8" t="s">
        <v>98</v>
      </c>
      <c r="B56" s="196">
        <f>'[2]29'!B58</f>
        <v>84</v>
      </c>
      <c r="C56" s="197">
        <f>'[2]29'!C58</f>
        <v>0</v>
      </c>
      <c r="D56" s="197">
        <f>'[2]29'!D58</f>
        <v>0</v>
      </c>
      <c r="E56" s="197">
        <f>'[2]29'!E58</f>
        <v>0</v>
      </c>
      <c r="F56" s="15">
        <f t="shared" si="6"/>
        <v>84</v>
      </c>
      <c r="G56" s="196">
        <f>'[2]29'!H58</f>
        <v>40</v>
      </c>
      <c r="H56" s="197">
        <f>'[2]29'!I58</f>
        <v>0</v>
      </c>
      <c r="I56" s="197">
        <f>'[2]29'!J58</f>
        <v>0</v>
      </c>
      <c r="J56" s="197">
        <f>'[2]29'!K58</f>
        <v>0</v>
      </c>
      <c r="K56" s="15">
        <f t="shared" si="3"/>
        <v>40</v>
      </c>
      <c r="L56" s="18">
        <f>frq!C56</f>
        <v>1</v>
      </c>
      <c r="M56" s="167">
        <f t="shared" si="4"/>
        <v>39.6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39.6</v>
      </c>
      <c r="R56" s="18">
        <v>0.4</v>
      </c>
    </row>
    <row r="57" spans="1:18">
      <c r="A57" s="8" t="s">
        <v>99</v>
      </c>
      <c r="B57" s="196">
        <f>'[2]29'!B59</f>
        <v>84</v>
      </c>
      <c r="C57" s="197">
        <f>'[2]29'!C59</f>
        <v>0</v>
      </c>
      <c r="D57" s="197">
        <f>'[2]29'!D59</f>
        <v>0</v>
      </c>
      <c r="E57" s="197">
        <f>'[2]29'!E59</f>
        <v>0</v>
      </c>
      <c r="F57" s="15">
        <f t="shared" si="6"/>
        <v>84</v>
      </c>
      <c r="G57" s="196">
        <f>'[2]29'!H59</f>
        <v>40</v>
      </c>
      <c r="H57" s="197">
        <f>'[2]29'!I59</f>
        <v>0</v>
      </c>
      <c r="I57" s="197">
        <f>'[2]29'!J59</f>
        <v>0</v>
      </c>
      <c r="J57" s="197">
        <f>'[2]29'!K59</f>
        <v>0</v>
      </c>
      <c r="K57" s="15">
        <f t="shared" si="3"/>
        <v>40</v>
      </c>
      <c r="L57" s="18">
        <f>frq!C57</f>
        <v>1</v>
      </c>
      <c r="M57" s="167">
        <f t="shared" si="4"/>
        <v>39.6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39.6</v>
      </c>
      <c r="R57" s="18">
        <v>0.4</v>
      </c>
    </row>
    <row r="58" spans="1:18">
      <c r="A58" s="8" t="s">
        <v>100</v>
      </c>
      <c r="B58" s="196">
        <f>'[2]29'!B60</f>
        <v>84</v>
      </c>
      <c r="C58" s="197">
        <f>'[2]29'!C60</f>
        <v>0</v>
      </c>
      <c r="D58" s="197">
        <f>'[2]29'!D60</f>
        <v>0</v>
      </c>
      <c r="E58" s="197">
        <f>'[2]29'!E60</f>
        <v>0</v>
      </c>
      <c r="F58" s="15">
        <f t="shared" si="6"/>
        <v>84</v>
      </c>
      <c r="G58" s="196">
        <f>'[2]29'!H60</f>
        <v>40</v>
      </c>
      <c r="H58" s="197">
        <f>'[2]29'!I60</f>
        <v>0</v>
      </c>
      <c r="I58" s="197">
        <f>'[2]29'!J60</f>
        <v>0</v>
      </c>
      <c r="J58" s="197">
        <f>'[2]29'!K60</f>
        <v>0</v>
      </c>
      <c r="K58" s="15">
        <f t="shared" si="3"/>
        <v>40</v>
      </c>
      <c r="L58" s="18">
        <f>frq!C58</f>
        <v>1</v>
      </c>
      <c r="M58" s="167">
        <f t="shared" si="4"/>
        <v>39.6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39.6</v>
      </c>
      <c r="R58" s="18">
        <v>0.4</v>
      </c>
    </row>
    <row r="59" spans="1:18">
      <c r="A59" s="8" t="s">
        <v>101</v>
      </c>
      <c r="B59" s="196">
        <f>'[2]29'!B61</f>
        <v>84</v>
      </c>
      <c r="C59" s="197">
        <f>'[2]29'!C61</f>
        <v>0</v>
      </c>
      <c r="D59" s="197">
        <f>'[2]29'!D61</f>
        <v>0</v>
      </c>
      <c r="E59" s="197">
        <f>'[2]29'!E61</f>
        <v>0</v>
      </c>
      <c r="F59" s="15">
        <f t="shared" si="6"/>
        <v>84</v>
      </c>
      <c r="G59" s="196">
        <f>'[2]29'!H61</f>
        <v>40</v>
      </c>
      <c r="H59" s="197">
        <f>'[2]29'!I61</f>
        <v>0</v>
      </c>
      <c r="I59" s="197">
        <f>'[2]29'!J61</f>
        <v>0</v>
      </c>
      <c r="J59" s="197">
        <f>'[2]29'!K61</f>
        <v>0</v>
      </c>
      <c r="K59" s="15">
        <f t="shared" si="3"/>
        <v>40</v>
      </c>
      <c r="L59" s="18">
        <f>frq!C59</f>
        <v>1</v>
      </c>
      <c r="M59" s="167">
        <f t="shared" si="4"/>
        <v>39.6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39.6</v>
      </c>
      <c r="R59" s="18">
        <v>0.4</v>
      </c>
    </row>
    <row r="60" spans="1:18">
      <c r="A60" s="8" t="s">
        <v>102</v>
      </c>
      <c r="B60" s="196">
        <f>'[2]29'!B62</f>
        <v>84</v>
      </c>
      <c r="C60" s="197">
        <f>'[2]29'!C62</f>
        <v>0</v>
      </c>
      <c r="D60" s="197">
        <f>'[2]29'!D62</f>
        <v>0</v>
      </c>
      <c r="E60" s="197">
        <f>'[2]29'!E62</f>
        <v>0</v>
      </c>
      <c r="F60" s="15">
        <f t="shared" si="6"/>
        <v>84</v>
      </c>
      <c r="G60" s="196">
        <f>'[2]29'!H62</f>
        <v>40</v>
      </c>
      <c r="H60" s="197">
        <f>'[2]29'!I62</f>
        <v>0</v>
      </c>
      <c r="I60" s="197">
        <f>'[2]29'!J62</f>
        <v>0</v>
      </c>
      <c r="J60" s="197">
        <f>'[2]29'!K62</f>
        <v>0</v>
      </c>
      <c r="K60" s="15">
        <f t="shared" si="3"/>
        <v>40</v>
      </c>
      <c r="L60" s="18">
        <f>frq!C60</f>
        <v>1</v>
      </c>
      <c r="M60" s="167">
        <f t="shared" si="4"/>
        <v>39.6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39.6</v>
      </c>
      <c r="R60" s="18">
        <v>0.4</v>
      </c>
    </row>
    <row r="61" spans="1:18">
      <c r="A61" s="8" t="s">
        <v>103</v>
      </c>
      <c r="B61" s="196">
        <f>'[2]29'!B63</f>
        <v>84</v>
      </c>
      <c r="C61" s="197">
        <f>'[2]29'!C63</f>
        <v>0</v>
      </c>
      <c r="D61" s="197">
        <f>'[2]29'!D63</f>
        <v>0</v>
      </c>
      <c r="E61" s="197">
        <f>'[2]29'!E63</f>
        <v>0</v>
      </c>
      <c r="F61" s="15">
        <f t="shared" si="6"/>
        <v>84</v>
      </c>
      <c r="G61" s="196">
        <f>'[2]29'!H63</f>
        <v>40</v>
      </c>
      <c r="H61" s="197">
        <f>'[2]29'!I63</f>
        <v>0</v>
      </c>
      <c r="I61" s="197">
        <f>'[2]29'!J63</f>
        <v>0</v>
      </c>
      <c r="J61" s="197">
        <f>'[2]29'!K63</f>
        <v>0</v>
      </c>
      <c r="K61" s="15">
        <f t="shared" si="3"/>
        <v>40</v>
      </c>
      <c r="L61" s="18">
        <f>frq!C61</f>
        <v>1</v>
      </c>
      <c r="M61" s="167">
        <f t="shared" si="4"/>
        <v>39.6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39.6</v>
      </c>
      <c r="R61" s="18">
        <v>0.4</v>
      </c>
    </row>
    <row r="62" spans="1:18">
      <c r="A62" s="8" t="s">
        <v>104</v>
      </c>
      <c r="B62" s="196">
        <f>'[2]29'!B64</f>
        <v>84</v>
      </c>
      <c r="C62" s="197">
        <f>'[2]29'!C64</f>
        <v>0</v>
      </c>
      <c r="D62" s="197">
        <f>'[2]29'!D64</f>
        <v>0</v>
      </c>
      <c r="E62" s="197">
        <f>'[2]29'!E64</f>
        <v>0</v>
      </c>
      <c r="F62" s="15">
        <f t="shared" si="6"/>
        <v>84</v>
      </c>
      <c r="G62" s="196">
        <f>'[2]29'!H64</f>
        <v>40</v>
      </c>
      <c r="H62" s="197">
        <f>'[2]29'!I64</f>
        <v>0</v>
      </c>
      <c r="I62" s="197">
        <f>'[2]29'!J64</f>
        <v>0</v>
      </c>
      <c r="J62" s="197">
        <f>'[2]29'!K64</f>
        <v>0</v>
      </c>
      <c r="K62" s="15">
        <f t="shared" si="3"/>
        <v>40</v>
      </c>
      <c r="L62" s="18">
        <f>frq!C62</f>
        <v>1</v>
      </c>
      <c r="M62" s="167">
        <f t="shared" si="4"/>
        <v>39.6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39.6</v>
      </c>
      <c r="R62" s="18">
        <v>0.4</v>
      </c>
    </row>
    <row r="63" spans="1:18">
      <c r="A63" s="8" t="s">
        <v>105</v>
      </c>
      <c r="B63" s="196">
        <f>'[2]29'!B65</f>
        <v>84</v>
      </c>
      <c r="C63" s="197">
        <f>'[2]29'!C65</f>
        <v>0</v>
      </c>
      <c r="D63" s="197">
        <f>'[2]29'!D65</f>
        <v>0</v>
      </c>
      <c r="E63" s="197">
        <f>'[2]29'!E65</f>
        <v>0</v>
      </c>
      <c r="F63" s="15">
        <f t="shared" si="6"/>
        <v>84</v>
      </c>
      <c r="G63" s="196">
        <f>'[2]29'!H65</f>
        <v>40</v>
      </c>
      <c r="H63" s="197">
        <f>'[2]29'!I65</f>
        <v>0</v>
      </c>
      <c r="I63" s="197">
        <f>'[2]29'!J65</f>
        <v>0</v>
      </c>
      <c r="J63" s="197">
        <f>'[2]29'!K65</f>
        <v>0</v>
      </c>
      <c r="K63" s="15">
        <f t="shared" si="3"/>
        <v>40</v>
      </c>
      <c r="L63" s="18">
        <f>frq!C63</f>
        <v>1</v>
      </c>
      <c r="M63" s="167">
        <f t="shared" si="4"/>
        <v>39.6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39.6</v>
      </c>
      <c r="R63" s="18">
        <v>0.4</v>
      </c>
    </row>
    <row r="64" spans="1:18">
      <c r="A64" s="8" t="s">
        <v>106</v>
      </c>
      <c r="B64" s="196">
        <f>'[2]29'!B66</f>
        <v>84</v>
      </c>
      <c r="C64" s="197">
        <f>'[2]29'!C66</f>
        <v>0</v>
      </c>
      <c r="D64" s="197">
        <f>'[2]29'!D66</f>
        <v>0</v>
      </c>
      <c r="E64" s="197">
        <f>'[2]29'!E66</f>
        <v>0</v>
      </c>
      <c r="F64" s="15">
        <f t="shared" si="6"/>
        <v>84</v>
      </c>
      <c r="G64" s="196">
        <f>'[2]29'!H66</f>
        <v>40</v>
      </c>
      <c r="H64" s="197">
        <f>'[2]29'!I66</f>
        <v>0</v>
      </c>
      <c r="I64" s="197">
        <f>'[2]29'!J66</f>
        <v>0</v>
      </c>
      <c r="J64" s="197">
        <f>'[2]29'!K66</f>
        <v>0</v>
      </c>
      <c r="K64" s="15">
        <f t="shared" si="3"/>
        <v>40</v>
      </c>
      <c r="L64" s="18">
        <f>frq!C64</f>
        <v>1</v>
      </c>
      <c r="M64" s="167">
        <f t="shared" si="4"/>
        <v>39.6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39.6</v>
      </c>
      <c r="R64" s="18">
        <v>0.4</v>
      </c>
    </row>
    <row r="65" spans="1:18">
      <c r="A65" s="8" t="s">
        <v>107</v>
      </c>
      <c r="B65" s="196">
        <f>'[2]29'!B67</f>
        <v>84</v>
      </c>
      <c r="C65" s="197">
        <f>'[2]29'!C67</f>
        <v>0</v>
      </c>
      <c r="D65" s="197">
        <f>'[2]29'!D67</f>
        <v>0</v>
      </c>
      <c r="E65" s="197">
        <f>'[2]29'!E67</f>
        <v>0</v>
      </c>
      <c r="F65" s="15">
        <f t="shared" si="6"/>
        <v>84</v>
      </c>
      <c r="G65" s="196">
        <f>'[2]29'!H67</f>
        <v>40</v>
      </c>
      <c r="H65" s="197">
        <f>'[2]29'!I67</f>
        <v>0</v>
      </c>
      <c r="I65" s="197">
        <f>'[2]29'!J67</f>
        <v>0</v>
      </c>
      <c r="J65" s="197">
        <f>'[2]29'!K67</f>
        <v>0</v>
      </c>
      <c r="K65" s="15">
        <f t="shared" si="3"/>
        <v>40</v>
      </c>
      <c r="L65" s="18">
        <f>frq!C65</f>
        <v>1</v>
      </c>
      <c r="M65" s="167">
        <f t="shared" si="4"/>
        <v>39.6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39.6</v>
      </c>
      <c r="R65" s="18">
        <v>0.4</v>
      </c>
    </row>
    <row r="66" spans="1:18">
      <c r="A66" s="8" t="s">
        <v>108</v>
      </c>
      <c r="B66" s="196">
        <f>'[2]29'!B68</f>
        <v>84</v>
      </c>
      <c r="C66" s="197">
        <f>'[2]29'!C68</f>
        <v>0</v>
      </c>
      <c r="D66" s="197">
        <f>'[2]29'!D68</f>
        <v>0</v>
      </c>
      <c r="E66" s="197">
        <f>'[2]29'!E68</f>
        <v>0</v>
      </c>
      <c r="F66" s="15">
        <f t="shared" si="6"/>
        <v>84</v>
      </c>
      <c r="G66" s="196">
        <f>'[2]29'!H68</f>
        <v>40</v>
      </c>
      <c r="H66" s="197">
        <f>'[2]29'!I68</f>
        <v>0</v>
      </c>
      <c r="I66" s="197">
        <f>'[2]29'!J68</f>
        <v>0</v>
      </c>
      <c r="J66" s="197">
        <f>'[2]29'!K68</f>
        <v>0</v>
      </c>
      <c r="K66" s="15">
        <f t="shared" si="3"/>
        <v>40</v>
      </c>
      <c r="L66" s="18">
        <f>frq!C66</f>
        <v>1</v>
      </c>
      <c r="M66" s="167">
        <f t="shared" si="4"/>
        <v>39.6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39.6</v>
      </c>
      <c r="R66" s="18">
        <v>0.4</v>
      </c>
    </row>
    <row r="67" spans="1:18">
      <c r="A67" s="8" t="s">
        <v>109</v>
      </c>
      <c r="B67" s="196">
        <f>'[2]29'!B69</f>
        <v>84</v>
      </c>
      <c r="C67" s="197">
        <f>'[2]29'!C69</f>
        <v>0</v>
      </c>
      <c r="D67" s="197">
        <f>'[2]29'!D69</f>
        <v>0</v>
      </c>
      <c r="E67" s="197">
        <f>'[2]29'!E69</f>
        <v>0</v>
      </c>
      <c r="F67" s="15">
        <f t="shared" si="6"/>
        <v>84</v>
      </c>
      <c r="G67" s="196">
        <f>'[2]29'!H69</f>
        <v>38</v>
      </c>
      <c r="H67" s="197">
        <f>'[2]29'!I69</f>
        <v>0</v>
      </c>
      <c r="I67" s="197">
        <f>'[2]29'!J69</f>
        <v>0</v>
      </c>
      <c r="J67" s="197">
        <f>'[2]29'!K69</f>
        <v>0</v>
      </c>
      <c r="K67" s="15">
        <f t="shared" si="3"/>
        <v>38</v>
      </c>
      <c r="L67" s="18">
        <f>frq!C67</f>
        <v>1</v>
      </c>
      <c r="M67" s="167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</row>
    <row r="68" spans="1:18">
      <c r="A68" s="8" t="s">
        <v>110</v>
      </c>
      <c r="B68" s="196">
        <f>'[2]29'!B70</f>
        <v>84</v>
      </c>
      <c r="C68" s="197">
        <f>'[2]29'!C70</f>
        <v>0</v>
      </c>
      <c r="D68" s="197">
        <f>'[2]29'!D70</f>
        <v>0</v>
      </c>
      <c r="E68" s="197">
        <f>'[2]29'!E70</f>
        <v>0</v>
      </c>
      <c r="F68" s="15">
        <f t="shared" si="6"/>
        <v>84</v>
      </c>
      <c r="G68" s="196">
        <f>'[2]29'!H70</f>
        <v>38</v>
      </c>
      <c r="H68" s="197">
        <f>'[2]29'!I70</f>
        <v>0</v>
      </c>
      <c r="I68" s="197">
        <f>'[2]29'!J70</f>
        <v>0</v>
      </c>
      <c r="J68" s="197">
        <f>'[2]29'!K70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37.6</v>
      </c>
      <c r="R68" s="18">
        <v>0.4</v>
      </c>
    </row>
    <row r="69" spans="1:18">
      <c r="A69" s="8" t="s">
        <v>111</v>
      </c>
      <c r="B69" s="196">
        <f>'[2]29'!B71</f>
        <v>84</v>
      </c>
      <c r="C69" s="197">
        <f>'[2]29'!C71</f>
        <v>0</v>
      </c>
      <c r="D69" s="197">
        <f>'[2]29'!D71</f>
        <v>0</v>
      </c>
      <c r="E69" s="197">
        <f>'[2]29'!E71</f>
        <v>0</v>
      </c>
      <c r="F69" s="15">
        <f t="shared" ref="F69:F98" si="16">SUM(B69:E69)</f>
        <v>84</v>
      </c>
      <c r="G69" s="196">
        <f>'[2]29'!H71</f>
        <v>38</v>
      </c>
      <c r="H69" s="197">
        <f>'[2]29'!I71</f>
        <v>0</v>
      </c>
      <c r="I69" s="197">
        <f>'[2]29'!J71</f>
        <v>0</v>
      </c>
      <c r="J69" s="197">
        <f>'[2]29'!K71</f>
        <v>0</v>
      </c>
      <c r="K69" s="15">
        <f t="shared" si="13"/>
        <v>38</v>
      </c>
      <c r="L69" s="18">
        <f>frq!C69</f>
        <v>1</v>
      </c>
      <c r="M69" s="167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</row>
    <row r="70" spans="1:18">
      <c r="A70" s="8" t="s">
        <v>112</v>
      </c>
      <c r="B70" s="196">
        <f>'[2]29'!B72</f>
        <v>84</v>
      </c>
      <c r="C70" s="197">
        <f>'[2]29'!C72</f>
        <v>0</v>
      </c>
      <c r="D70" s="197">
        <f>'[2]29'!D72</f>
        <v>0</v>
      </c>
      <c r="E70" s="197">
        <f>'[2]29'!E72</f>
        <v>0</v>
      </c>
      <c r="F70" s="15">
        <f t="shared" si="16"/>
        <v>84</v>
      </c>
      <c r="G70" s="196">
        <f>'[2]29'!H72</f>
        <v>38</v>
      </c>
      <c r="H70" s="197">
        <f>'[2]29'!I72</f>
        <v>0</v>
      </c>
      <c r="I70" s="197">
        <f>'[2]29'!J72</f>
        <v>0</v>
      </c>
      <c r="J70" s="197">
        <f>'[2]29'!K72</f>
        <v>0</v>
      </c>
      <c r="K70" s="15">
        <f t="shared" si="13"/>
        <v>38</v>
      </c>
      <c r="L70" s="18">
        <f>frq!C70</f>
        <v>1</v>
      </c>
      <c r="M70" s="167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</row>
    <row r="71" spans="1:18">
      <c r="A71" s="8" t="s">
        <v>113</v>
      </c>
      <c r="B71" s="196">
        <f>'[2]29'!B73</f>
        <v>84</v>
      </c>
      <c r="C71" s="197">
        <f>'[2]29'!C73</f>
        <v>0</v>
      </c>
      <c r="D71" s="197">
        <f>'[2]29'!D73</f>
        <v>0</v>
      </c>
      <c r="E71" s="197">
        <f>'[2]29'!E73</f>
        <v>0</v>
      </c>
      <c r="F71" s="15">
        <f t="shared" si="16"/>
        <v>84</v>
      </c>
      <c r="G71" s="196">
        <f>'[2]29'!H73</f>
        <v>38</v>
      </c>
      <c r="H71" s="197">
        <f>'[2]29'!I73</f>
        <v>0</v>
      </c>
      <c r="I71" s="197">
        <f>'[2]29'!J73</f>
        <v>0</v>
      </c>
      <c r="J71" s="197">
        <f>'[2]29'!K73</f>
        <v>0</v>
      </c>
      <c r="K71" s="15">
        <f t="shared" si="13"/>
        <v>38</v>
      </c>
      <c r="L71" s="18">
        <f>frq!C71</f>
        <v>1</v>
      </c>
      <c r="M71" s="167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</row>
    <row r="72" spans="1:18">
      <c r="A72" s="8" t="s">
        <v>114</v>
      </c>
      <c r="B72" s="196">
        <f>'[2]29'!B74</f>
        <v>84</v>
      </c>
      <c r="C72" s="197">
        <f>'[2]29'!C74</f>
        <v>0</v>
      </c>
      <c r="D72" s="197">
        <f>'[2]29'!D74</f>
        <v>0</v>
      </c>
      <c r="E72" s="197">
        <f>'[2]29'!E74</f>
        <v>0</v>
      </c>
      <c r="F72" s="15">
        <f t="shared" si="16"/>
        <v>84</v>
      </c>
      <c r="G72" s="196">
        <f>'[2]29'!H74</f>
        <v>38</v>
      </c>
      <c r="H72" s="197">
        <f>'[2]29'!I74</f>
        <v>0</v>
      </c>
      <c r="I72" s="197">
        <f>'[2]29'!J74</f>
        <v>0</v>
      </c>
      <c r="J72" s="197">
        <f>'[2]29'!K74</f>
        <v>0</v>
      </c>
      <c r="K72" s="15">
        <f t="shared" si="13"/>
        <v>38</v>
      </c>
      <c r="L72" s="18">
        <f>frq!C72</f>
        <v>1</v>
      </c>
      <c r="M72" s="167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</row>
    <row r="73" spans="1:18">
      <c r="A73" s="8" t="s">
        <v>115</v>
      </c>
      <c r="B73" s="196">
        <f>'[2]29'!B75</f>
        <v>84</v>
      </c>
      <c r="C73" s="197">
        <f>'[2]29'!C75</f>
        <v>0</v>
      </c>
      <c r="D73" s="197">
        <f>'[2]29'!D75</f>
        <v>0</v>
      </c>
      <c r="E73" s="197">
        <f>'[2]29'!E75</f>
        <v>0</v>
      </c>
      <c r="F73" s="15">
        <f t="shared" si="16"/>
        <v>84</v>
      </c>
      <c r="G73" s="196">
        <f>'[2]29'!H75</f>
        <v>38</v>
      </c>
      <c r="H73" s="197">
        <f>'[2]29'!I75</f>
        <v>0</v>
      </c>
      <c r="I73" s="197">
        <f>'[2]29'!J75</f>
        <v>0</v>
      </c>
      <c r="J73" s="197">
        <f>'[2]29'!K75</f>
        <v>0</v>
      </c>
      <c r="K73" s="15">
        <f t="shared" si="13"/>
        <v>38</v>
      </c>
      <c r="L73" s="18">
        <f>frq!C73</f>
        <v>1</v>
      </c>
      <c r="M73" s="167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</row>
    <row r="74" spans="1:18">
      <c r="A74" s="8" t="s">
        <v>116</v>
      </c>
      <c r="B74" s="196">
        <f>'[2]29'!B76</f>
        <v>84</v>
      </c>
      <c r="C74" s="197">
        <f>'[2]29'!C76</f>
        <v>0</v>
      </c>
      <c r="D74" s="197">
        <f>'[2]29'!D76</f>
        <v>0</v>
      </c>
      <c r="E74" s="197">
        <f>'[2]29'!E76</f>
        <v>0</v>
      </c>
      <c r="F74" s="15">
        <f t="shared" si="16"/>
        <v>84</v>
      </c>
      <c r="G74" s="196">
        <f>'[2]29'!H76</f>
        <v>38</v>
      </c>
      <c r="H74" s="197">
        <f>'[2]29'!I76</f>
        <v>0</v>
      </c>
      <c r="I74" s="197">
        <f>'[2]29'!J76</f>
        <v>0</v>
      </c>
      <c r="J74" s="197">
        <f>'[2]29'!K76</f>
        <v>0</v>
      </c>
      <c r="K74" s="15">
        <f t="shared" si="13"/>
        <v>38</v>
      </c>
      <c r="L74" s="18">
        <f>frq!C74</f>
        <v>1</v>
      </c>
      <c r="M74" s="167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</row>
    <row r="75" spans="1:18">
      <c r="A75" s="8" t="s">
        <v>117</v>
      </c>
      <c r="B75" s="196">
        <f>'[2]29'!B77</f>
        <v>84</v>
      </c>
      <c r="C75" s="197">
        <f>'[2]29'!C77</f>
        <v>0</v>
      </c>
      <c r="D75" s="197">
        <f>'[2]29'!D77</f>
        <v>0</v>
      </c>
      <c r="E75" s="197">
        <f>'[2]29'!E77</f>
        <v>0</v>
      </c>
      <c r="F75" s="15">
        <f t="shared" si="16"/>
        <v>84</v>
      </c>
      <c r="G75" s="196">
        <f>'[2]29'!H77</f>
        <v>38</v>
      </c>
      <c r="H75" s="197">
        <f>'[2]29'!I77</f>
        <v>0</v>
      </c>
      <c r="I75" s="197">
        <f>'[2]29'!J77</f>
        <v>0</v>
      </c>
      <c r="J75" s="197">
        <f>'[2]29'!K77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6">
        <f>'[2]29'!B78</f>
        <v>84</v>
      </c>
      <c r="C76" s="197">
        <f>'[2]29'!C78</f>
        <v>0</v>
      </c>
      <c r="D76" s="197">
        <f>'[2]29'!D78</f>
        <v>0</v>
      </c>
      <c r="E76" s="197">
        <f>'[2]29'!E78</f>
        <v>0</v>
      </c>
      <c r="F76" s="15">
        <f t="shared" si="16"/>
        <v>84</v>
      </c>
      <c r="G76" s="196">
        <f>'[2]29'!H78</f>
        <v>38</v>
      </c>
      <c r="H76" s="197">
        <f>'[2]29'!I78</f>
        <v>0</v>
      </c>
      <c r="I76" s="197">
        <f>'[2]29'!J78</f>
        <v>0</v>
      </c>
      <c r="J76" s="197">
        <f>'[2]29'!K78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6">
        <f>'[2]29'!B79</f>
        <v>84</v>
      </c>
      <c r="C77" s="197">
        <f>'[2]29'!C79</f>
        <v>0</v>
      </c>
      <c r="D77" s="197">
        <f>'[2]29'!D79</f>
        <v>0</v>
      </c>
      <c r="E77" s="197">
        <f>'[2]29'!E79</f>
        <v>0</v>
      </c>
      <c r="F77" s="15">
        <f t="shared" si="16"/>
        <v>84</v>
      </c>
      <c r="G77" s="196">
        <f>'[2]29'!H79</f>
        <v>38</v>
      </c>
      <c r="H77" s="197">
        <f>'[2]29'!I79</f>
        <v>0</v>
      </c>
      <c r="I77" s="197">
        <f>'[2]29'!J79</f>
        <v>0</v>
      </c>
      <c r="J77" s="197">
        <f>'[2]29'!K79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6">
        <f>'[2]29'!B80</f>
        <v>84</v>
      </c>
      <c r="C78" s="197">
        <f>'[2]29'!C80</f>
        <v>0</v>
      </c>
      <c r="D78" s="197">
        <f>'[2]29'!D80</f>
        <v>0</v>
      </c>
      <c r="E78" s="197">
        <f>'[2]29'!E80</f>
        <v>0</v>
      </c>
      <c r="F78" s="15">
        <f t="shared" si="16"/>
        <v>84</v>
      </c>
      <c r="G78" s="196">
        <f>'[2]29'!H80</f>
        <v>38</v>
      </c>
      <c r="H78" s="197">
        <f>'[2]29'!I80</f>
        <v>0</v>
      </c>
      <c r="I78" s="197">
        <f>'[2]29'!J80</f>
        <v>0</v>
      </c>
      <c r="J78" s="197">
        <f>'[2]29'!K80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6">
        <f>'[2]29'!B81</f>
        <v>84</v>
      </c>
      <c r="C79" s="197">
        <f>'[2]29'!C81</f>
        <v>0</v>
      </c>
      <c r="D79" s="197">
        <f>'[2]29'!D81</f>
        <v>0</v>
      </c>
      <c r="E79" s="197">
        <f>'[2]29'!E81</f>
        <v>0</v>
      </c>
      <c r="F79" s="15">
        <f t="shared" si="16"/>
        <v>84</v>
      </c>
      <c r="G79" s="196">
        <f>'[2]29'!H81</f>
        <v>38</v>
      </c>
      <c r="H79" s="197">
        <f>'[2]29'!I81</f>
        <v>0</v>
      </c>
      <c r="I79" s="197">
        <f>'[2]29'!J81</f>
        <v>0</v>
      </c>
      <c r="J79" s="197">
        <f>'[2]29'!K81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6">
        <f>'[2]29'!B82</f>
        <v>84</v>
      </c>
      <c r="C80" s="197">
        <f>'[2]29'!C82</f>
        <v>0</v>
      </c>
      <c r="D80" s="197">
        <f>'[2]29'!D82</f>
        <v>0</v>
      </c>
      <c r="E80" s="197">
        <f>'[2]29'!E82</f>
        <v>0</v>
      </c>
      <c r="F80" s="15">
        <f t="shared" si="16"/>
        <v>84</v>
      </c>
      <c r="G80" s="196">
        <f>'[2]29'!H82</f>
        <v>38</v>
      </c>
      <c r="H80" s="197">
        <f>'[2]29'!I82</f>
        <v>0</v>
      </c>
      <c r="I80" s="197">
        <f>'[2]29'!J82</f>
        <v>0</v>
      </c>
      <c r="J80" s="197">
        <f>'[2]29'!K82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6">
        <f>'[2]29'!B83</f>
        <v>84</v>
      </c>
      <c r="C81" s="197">
        <f>'[2]29'!C83</f>
        <v>0</v>
      </c>
      <c r="D81" s="197">
        <f>'[2]29'!D83</f>
        <v>0</v>
      </c>
      <c r="E81" s="197">
        <f>'[2]29'!E83</f>
        <v>0</v>
      </c>
      <c r="F81" s="15">
        <f t="shared" si="16"/>
        <v>84</v>
      </c>
      <c r="G81" s="196">
        <f>'[2]29'!H83</f>
        <v>38</v>
      </c>
      <c r="H81" s="197">
        <f>'[2]29'!I83</f>
        <v>0</v>
      </c>
      <c r="I81" s="197">
        <f>'[2]29'!J83</f>
        <v>0</v>
      </c>
      <c r="J81" s="197">
        <f>'[2]29'!K83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6">
        <f>'[2]29'!B84</f>
        <v>84</v>
      </c>
      <c r="C82" s="197">
        <f>'[2]29'!C84</f>
        <v>0</v>
      </c>
      <c r="D82" s="197">
        <f>'[2]29'!D84</f>
        <v>0</v>
      </c>
      <c r="E82" s="197">
        <f>'[2]29'!E84</f>
        <v>0</v>
      </c>
      <c r="F82" s="15">
        <f t="shared" si="16"/>
        <v>84</v>
      </c>
      <c r="G82" s="196">
        <f>'[2]29'!H84</f>
        <v>38</v>
      </c>
      <c r="H82" s="197">
        <f>'[2]29'!I84</f>
        <v>0</v>
      </c>
      <c r="I82" s="197">
        <f>'[2]29'!J84</f>
        <v>0</v>
      </c>
      <c r="J82" s="197">
        <f>'[2]29'!K84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6">
        <f>'[2]29'!B85</f>
        <v>84</v>
      </c>
      <c r="C83" s="197">
        <f>'[2]29'!C85</f>
        <v>0</v>
      </c>
      <c r="D83" s="197">
        <f>'[2]29'!D85</f>
        <v>0</v>
      </c>
      <c r="E83" s="197">
        <f>'[2]29'!E85</f>
        <v>0</v>
      </c>
      <c r="F83" s="15">
        <f t="shared" si="16"/>
        <v>84</v>
      </c>
      <c r="G83" s="196">
        <f>'[2]29'!H85</f>
        <v>39</v>
      </c>
      <c r="H83" s="197">
        <f>'[2]29'!I85</f>
        <v>0</v>
      </c>
      <c r="I83" s="197">
        <f>'[2]29'!J85</f>
        <v>0</v>
      </c>
      <c r="J83" s="197">
        <f>'[2]29'!K85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6">
        <f>'[2]29'!B86</f>
        <v>84</v>
      </c>
      <c r="C84" s="197">
        <f>'[2]29'!C86</f>
        <v>0</v>
      </c>
      <c r="D84" s="197">
        <f>'[2]29'!D86</f>
        <v>0</v>
      </c>
      <c r="E84" s="197">
        <f>'[2]29'!E86</f>
        <v>0</v>
      </c>
      <c r="F84" s="15">
        <f t="shared" si="16"/>
        <v>84</v>
      </c>
      <c r="G84" s="196">
        <f>'[2]29'!H86</f>
        <v>39</v>
      </c>
      <c r="H84" s="197">
        <f>'[2]29'!I86</f>
        <v>0</v>
      </c>
      <c r="I84" s="197">
        <f>'[2]29'!J86</f>
        <v>0</v>
      </c>
      <c r="J84" s="197">
        <f>'[2]29'!K86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6">
        <f>'[2]29'!B87</f>
        <v>84</v>
      </c>
      <c r="C85" s="197">
        <f>'[2]29'!C87</f>
        <v>0</v>
      </c>
      <c r="D85" s="197">
        <f>'[2]29'!D87</f>
        <v>0</v>
      </c>
      <c r="E85" s="197">
        <f>'[2]29'!E87</f>
        <v>0</v>
      </c>
      <c r="F85" s="15">
        <f t="shared" si="16"/>
        <v>84</v>
      </c>
      <c r="G85" s="196">
        <f>'[2]29'!H87</f>
        <v>39</v>
      </c>
      <c r="H85" s="197">
        <f>'[2]29'!I87</f>
        <v>0</v>
      </c>
      <c r="I85" s="197">
        <f>'[2]29'!J87</f>
        <v>0</v>
      </c>
      <c r="J85" s="197">
        <f>'[2]29'!K87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6">
        <f>'[2]29'!B88</f>
        <v>84</v>
      </c>
      <c r="C86" s="197">
        <f>'[2]29'!C88</f>
        <v>0</v>
      </c>
      <c r="D86" s="197">
        <f>'[2]29'!D88</f>
        <v>0</v>
      </c>
      <c r="E86" s="197">
        <f>'[2]29'!E88</f>
        <v>0</v>
      </c>
      <c r="F86" s="15">
        <f t="shared" si="16"/>
        <v>84</v>
      </c>
      <c r="G86" s="196">
        <f>'[2]29'!H88</f>
        <v>39</v>
      </c>
      <c r="H86" s="197">
        <f>'[2]29'!I88</f>
        <v>0</v>
      </c>
      <c r="I86" s="197">
        <f>'[2]29'!J88</f>
        <v>0</v>
      </c>
      <c r="J86" s="197">
        <f>'[2]29'!K88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6">
        <f>'[2]29'!B89</f>
        <v>84</v>
      </c>
      <c r="C87" s="197">
        <f>'[2]29'!C89</f>
        <v>0</v>
      </c>
      <c r="D87" s="197">
        <f>'[2]29'!D89</f>
        <v>0</v>
      </c>
      <c r="E87" s="197">
        <f>'[2]29'!E89</f>
        <v>0</v>
      </c>
      <c r="F87" s="15">
        <f t="shared" si="16"/>
        <v>84</v>
      </c>
      <c r="G87" s="196">
        <f>'[2]29'!H89</f>
        <v>39</v>
      </c>
      <c r="H87" s="197">
        <f>'[2]29'!I89</f>
        <v>0</v>
      </c>
      <c r="I87" s="197">
        <f>'[2]29'!J89</f>
        <v>0</v>
      </c>
      <c r="J87" s="197">
        <f>'[2]29'!K89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6">
        <f>'[2]29'!B90</f>
        <v>84</v>
      </c>
      <c r="C88" s="197">
        <f>'[2]29'!C90</f>
        <v>0</v>
      </c>
      <c r="D88" s="197">
        <f>'[2]29'!D90</f>
        <v>0</v>
      </c>
      <c r="E88" s="197">
        <f>'[2]29'!E90</f>
        <v>0</v>
      </c>
      <c r="F88" s="15">
        <f t="shared" si="16"/>
        <v>84</v>
      </c>
      <c r="G88" s="196">
        <f>'[2]29'!H90</f>
        <v>39</v>
      </c>
      <c r="H88" s="197">
        <f>'[2]29'!I90</f>
        <v>0</v>
      </c>
      <c r="I88" s="197">
        <f>'[2]29'!J90</f>
        <v>0</v>
      </c>
      <c r="J88" s="197">
        <f>'[2]29'!K90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6">
        <f>'[2]29'!B91</f>
        <v>84</v>
      </c>
      <c r="C89" s="197">
        <f>'[2]29'!C91</f>
        <v>0</v>
      </c>
      <c r="D89" s="197">
        <f>'[2]29'!D91</f>
        <v>0</v>
      </c>
      <c r="E89" s="197">
        <f>'[2]29'!E91</f>
        <v>0</v>
      </c>
      <c r="F89" s="15">
        <f t="shared" si="16"/>
        <v>84</v>
      </c>
      <c r="G89" s="196">
        <f>'[2]29'!H91</f>
        <v>39</v>
      </c>
      <c r="H89" s="197">
        <f>'[2]29'!I91</f>
        <v>0</v>
      </c>
      <c r="I89" s="197">
        <f>'[2]29'!J91</f>
        <v>0</v>
      </c>
      <c r="J89" s="197">
        <f>'[2]29'!K91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6">
        <f>'[2]29'!B92</f>
        <v>84</v>
      </c>
      <c r="C90" s="197">
        <f>'[2]29'!C92</f>
        <v>0</v>
      </c>
      <c r="D90" s="197">
        <f>'[2]29'!D92</f>
        <v>0</v>
      </c>
      <c r="E90" s="197">
        <f>'[2]29'!E92</f>
        <v>0</v>
      </c>
      <c r="F90" s="15">
        <f t="shared" si="16"/>
        <v>84</v>
      </c>
      <c r="G90" s="196">
        <f>'[2]29'!H92</f>
        <v>39</v>
      </c>
      <c r="H90" s="197">
        <f>'[2]29'!I92</f>
        <v>0</v>
      </c>
      <c r="I90" s="197">
        <f>'[2]29'!J92</f>
        <v>0</v>
      </c>
      <c r="J90" s="197">
        <f>'[2]29'!K92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6">
        <f>'[2]29'!B93</f>
        <v>84</v>
      </c>
      <c r="C91" s="197">
        <f>'[2]29'!C93</f>
        <v>0</v>
      </c>
      <c r="D91" s="197">
        <f>'[2]29'!D93</f>
        <v>0</v>
      </c>
      <c r="E91" s="197">
        <f>'[2]29'!E93</f>
        <v>0</v>
      </c>
      <c r="F91" s="15">
        <f t="shared" si="16"/>
        <v>84</v>
      </c>
      <c r="G91" s="196">
        <f>'[2]29'!H93</f>
        <v>39</v>
      </c>
      <c r="H91" s="197">
        <f>'[2]29'!I93</f>
        <v>0</v>
      </c>
      <c r="I91" s="197">
        <f>'[2]29'!J93</f>
        <v>0</v>
      </c>
      <c r="J91" s="197">
        <f>'[2]29'!K93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196">
        <f>'[2]29'!B94</f>
        <v>84</v>
      </c>
      <c r="C92" s="197">
        <f>'[2]29'!C94</f>
        <v>0</v>
      </c>
      <c r="D92" s="197">
        <f>'[2]29'!D94</f>
        <v>0</v>
      </c>
      <c r="E92" s="197">
        <f>'[2]29'!E94</f>
        <v>0</v>
      </c>
      <c r="F92" s="15">
        <f t="shared" si="16"/>
        <v>84</v>
      </c>
      <c r="G92" s="196">
        <f>'[2]29'!H94</f>
        <v>39</v>
      </c>
      <c r="H92" s="197">
        <f>'[2]29'!I94</f>
        <v>0</v>
      </c>
      <c r="I92" s="197">
        <f>'[2]29'!J94</f>
        <v>0</v>
      </c>
      <c r="J92" s="197">
        <f>'[2]29'!K94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196">
        <f>'[2]29'!B95</f>
        <v>84</v>
      </c>
      <c r="C93" s="197">
        <f>'[2]29'!C95</f>
        <v>0</v>
      </c>
      <c r="D93" s="197">
        <f>'[2]29'!D95</f>
        <v>0</v>
      </c>
      <c r="E93" s="197">
        <f>'[2]29'!E95</f>
        <v>0</v>
      </c>
      <c r="F93" s="15">
        <f t="shared" si="16"/>
        <v>84</v>
      </c>
      <c r="G93" s="196">
        <f>'[2]29'!H95</f>
        <v>39</v>
      </c>
      <c r="H93" s="197">
        <f>'[2]29'!I95</f>
        <v>0</v>
      </c>
      <c r="I93" s="197">
        <f>'[2]29'!J95</f>
        <v>0</v>
      </c>
      <c r="J93" s="197">
        <f>'[2]29'!K95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196">
        <f>'[2]29'!B96</f>
        <v>84</v>
      </c>
      <c r="C94" s="197">
        <f>'[2]29'!C96</f>
        <v>0</v>
      </c>
      <c r="D94" s="197">
        <f>'[2]29'!D96</f>
        <v>0</v>
      </c>
      <c r="E94" s="197">
        <f>'[2]29'!E96</f>
        <v>0</v>
      </c>
      <c r="F94" s="15">
        <f t="shared" si="16"/>
        <v>84</v>
      </c>
      <c r="G94" s="196">
        <f>'[2]29'!H96</f>
        <v>40</v>
      </c>
      <c r="H94" s="197">
        <f>'[2]29'!I96</f>
        <v>0</v>
      </c>
      <c r="I94" s="197">
        <f>'[2]29'!J96</f>
        <v>0</v>
      </c>
      <c r="J94" s="197">
        <f>'[2]29'!K96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196">
        <f>'[2]29'!B97</f>
        <v>84</v>
      </c>
      <c r="C95" s="197">
        <f>'[2]29'!C97</f>
        <v>0</v>
      </c>
      <c r="D95" s="197">
        <f>'[2]29'!D97</f>
        <v>0</v>
      </c>
      <c r="E95" s="197">
        <f>'[2]29'!E97</f>
        <v>0</v>
      </c>
      <c r="F95" s="15">
        <f t="shared" si="16"/>
        <v>84</v>
      </c>
      <c r="G95" s="196">
        <f>'[2]29'!H97</f>
        <v>40</v>
      </c>
      <c r="H95" s="197">
        <f>'[2]29'!I97</f>
        <v>0</v>
      </c>
      <c r="I95" s="197">
        <f>'[2]29'!J97</f>
        <v>0</v>
      </c>
      <c r="J95" s="197">
        <f>'[2]29'!K97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196">
        <f>'[2]29'!B98</f>
        <v>84</v>
      </c>
      <c r="C96" s="197">
        <f>'[2]29'!C98</f>
        <v>0</v>
      </c>
      <c r="D96" s="197">
        <f>'[2]29'!D98</f>
        <v>0</v>
      </c>
      <c r="E96" s="197">
        <f>'[2]29'!E98</f>
        <v>0</v>
      </c>
      <c r="F96" s="15">
        <f t="shared" si="16"/>
        <v>84</v>
      </c>
      <c r="G96" s="196">
        <f>'[2]29'!H98</f>
        <v>40</v>
      </c>
      <c r="H96" s="197">
        <f>'[2]29'!I98</f>
        <v>0</v>
      </c>
      <c r="I96" s="197">
        <f>'[2]29'!J98</f>
        <v>0</v>
      </c>
      <c r="J96" s="197">
        <f>'[2]29'!K98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6">
        <f>'[2]29'!B99</f>
        <v>84</v>
      </c>
      <c r="C97" s="197">
        <f>'[2]29'!C99</f>
        <v>0</v>
      </c>
      <c r="D97" s="197">
        <f>'[2]29'!D99</f>
        <v>0</v>
      </c>
      <c r="E97" s="197">
        <f>'[2]29'!E99</f>
        <v>0</v>
      </c>
      <c r="F97" s="15">
        <f t="shared" si="16"/>
        <v>84</v>
      </c>
      <c r="G97" s="196">
        <f>'[2]29'!H99</f>
        <v>40</v>
      </c>
      <c r="H97" s="197">
        <f>'[2]29'!I99</f>
        <v>0</v>
      </c>
      <c r="I97" s="197">
        <f>'[2]29'!J99</f>
        <v>0</v>
      </c>
      <c r="J97" s="197">
        <f>'[2]29'!K99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6">
        <f>'[2]29'!B100</f>
        <v>84</v>
      </c>
      <c r="C98" s="197">
        <f>'[2]29'!C100</f>
        <v>0</v>
      </c>
      <c r="D98" s="197">
        <f>'[2]29'!D100</f>
        <v>0</v>
      </c>
      <c r="E98" s="197">
        <f>'[2]29'!E100</f>
        <v>0</v>
      </c>
      <c r="F98" s="15">
        <f t="shared" si="16"/>
        <v>84</v>
      </c>
      <c r="G98" s="196">
        <f>'[2]29'!H100</f>
        <v>40</v>
      </c>
      <c r="H98" s="197">
        <f>'[2]29'!I100</f>
        <v>0</v>
      </c>
      <c r="I98" s="197">
        <f>'[2]29'!J100</f>
        <v>0</v>
      </c>
      <c r="J98" s="197">
        <f>'[2]29'!K100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0.93825000000000003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0.93825000000000003</v>
      </c>
      <c r="L99" s="171">
        <f t="shared" si="17"/>
        <v>2.4E-2</v>
      </c>
      <c r="M99" s="171">
        <f t="shared" si="17"/>
        <v>0.92864999999999853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0.92864999999999853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44590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110</v>
      </c>
      <c r="E3" s="16">
        <f>'[3]29'!E5</f>
        <v>0</v>
      </c>
      <c r="F3" s="16">
        <f>'[3]29'!F5</f>
        <v>810</v>
      </c>
      <c r="G3" s="16">
        <f>'[3]29'!G5</f>
        <v>0</v>
      </c>
      <c r="H3" s="17">
        <f>SUM(B3:G3)</f>
        <v>1240</v>
      </c>
      <c r="I3" s="15">
        <f>'[3]29'!J5</f>
        <v>269.74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269.74</v>
      </c>
      <c r="P3" s="18">
        <f>frq!C3</f>
        <v>1</v>
      </c>
      <c r="Q3" s="15">
        <f t="shared" ref="Q3:V18" si="0">IF($P3=1,I3,IF(AND($P3=0.985,I3&gt;0.985*B3),B3*0.985,IF(AND($P3=0.965,I3&gt;0.965*B3),0.965*B3,I3)))</f>
        <v>269.74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269.74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205.74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205.74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110</v>
      </c>
      <c r="E4" s="16">
        <f>'[3]29'!E6</f>
        <v>0</v>
      </c>
      <c r="F4" s="16">
        <f>'[3]29'!F6</f>
        <v>810</v>
      </c>
      <c r="G4" s="16">
        <f>'[3]29'!G6</f>
        <v>0</v>
      </c>
      <c r="H4" s="17">
        <f>SUM(B4:G4)</f>
        <v>1240</v>
      </c>
      <c r="I4" s="15">
        <f>'[3]29'!J6</f>
        <v>273.74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273.74</v>
      </c>
      <c r="P4" s="18">
        <f>frq!C4</f>
        <v>1</v>
      </c>
      <c r="Q4" s="15">
        <f>IF($P4=1,I4,IF(AND($P4=0.985,I4&gt;0.985*B4),B4*0.985,IF(AND($P4=0.965,I4&gt;0.965*B4),0.965*B4,I4)))</f>
        <v>273.74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273.74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209.74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209.74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110</v>
      </c>
      <c r="E5" s="16">
        <f>'[3]29'!E7</f>
        <v>0</v>
      </c>
      <c r="F5" s="16">
        <f>'[3]29'!F7</f>
        <v>810</v>
      </c>
      <c r="G5" s="16">
        <f>'[3]29'!G7</f>
        <v>0</v>
      </c>
      <c r="H5" s="17">
        <f t="shared" ref="H5:H68" si="27">SUM(B5:G5)</f>
        <v>1240</v>
      </c>
      <c r="I5" s="15">
        <f>'[3]29'!J7</f>
        <v>273.74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273.74</v>
      </c>
      <c r="P5" s="18">
        <f>frq!C5</f>
        <v>1</v>
      </c>
      <c r="Q5" s="15">
        <f t="shared" ref="Q5:V56" si="29">IF($P5=1,I5,IF(AND($P5=0.985,I5&gt;0.985*B5),B5*0.985,IF(AND($P5=0.965,I5&gt;0.965*B5),0.965*B5,I5)))</f>
        <v>273.74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273.74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209.74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209.74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110</v>
      </c>
      <c r="E6" s="16">
        <f>'[3]29'!E8</f>
        <v>0</v>
      </c>
      <c r="F6" s="16">
        <f>'[3]29'!F8</f>
        <v>810</v>
      </c>
      <c r="G6" s="16">
        <f>'[3]29'!G8</f>
        <v>0</v>
      </c>
      <c r="H6" s="17">
        <f t="shared" si="27"/>
        <v>1240</v>
      </c>
      <c r="I6" s="15">
        <f>'[3]29'!J8</f>
        <v>273.74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273.74</v>
      </c>
      <c r="P6" s="18">
        <f>frq!C6</f>
        <v>1</v>
      </c>
      <c r="Q6" s="15">
        <f t="shared" si="29"/>
        <v>273.74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273.74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209.74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209.74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110</v>
      </c>
      <c r="E7" s="16">
        <f>'[3]29'!E9</f>
        <v>0</v>
      </c>
      <c r="F7" s="16">
        <f>'[3]29'!F9</f>
        <v>810</v>
      </c>
      <c r="G7" s="16">
        <f>'[3]29'!G9</f>
        <v>0</v>
      </c>
      <c r="H7" s="17">
        <f t="shared" si="27"/>
        <v>1240</v>
      </c>
      <c r="I7" s="15">
        <f>'[3]29'!J9</f>
        <v>273.74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273.74</v>
      </c>
      <c r="P7" s="18">
        <f>frq!C7</f>
        <v>1</v>
      </c>
      <c r="Q7" s="15">
        <f t="shared" si="29"/>
        <v>273.74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273.74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209.74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209.74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110</v>
      </c>
      <c r="E8" s="16">
        <f>'[3]29'!E10</f>
        <v>0</v>
      </c>
      <c r="F8" s="16">
        <f>'[3]29'!F10</f>
        <v>810</v>
      </c>
      <c r="G8" s="16">
        <f>'[3]29'!G10</f>
        <v>0</v>
      </c>
      <c r="H8" s="17">
        <f t="shared" si="27"/>
        <v>1240</v>
      </c>
      <c r="I8" s="15">
        <f>'[3]29'!J10</f>
        <v>273.74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273.74</v>
      </c>
      <c r="P8" s="18">
        <f>frq!C8</f>
        <v>1</v>
      </c>
      <c r="Q8" s="15">
        <f t="shared" si="29"/>
        <v>273.74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273.74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209.74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209.74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110</v>
      </c>
      <c r="E9" s="16">
        <f>'[3]29'!E11</f>
        <v>0</v>
      </c>
      <c r="F9" s="16">
        <f>'[3]29'!F11</f>
        <v>810</v>
      </c>
      <c r="G9" s="16">
        <f>'[3]29'!G11</f>
        <v>0</v>
      </c>
      <c r="H9" s="17">
        <f t="shared" si="27"/>
        <v>1240</v>
      </c>
      <c r="I9" s="15">
        <f>'[3]29'!J11</f>
        <v>273.74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273.74</v>
      </c>
      <c r="P9" s="18">
        <f>frq!C9</f>
        <v>1</v>
      </c>
      <c r="Q9" s="15">
        <f t="shared" si="29"/>
        <v>273.74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273.74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209.74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209.74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110</v>
      </c>
      <c r="E10" s="16">
        <f>'[3]29'!E12</f>
        <v>0</v>
      </c>
      <c r="F10" s="16">
        <f>'[3]29'!F12</f>
        <v>810</v>
      </c>
      <c r="G10" s="16">
        <f>'[3]29'!G12</f>
        <v>0</v>
      </c>
      <c r="H10" s="17">
        <f t="shared" si="27"/>
        <v>1240</v>
      </c>
      <c r="I10" s="15">
        <f>'[3]29'!J12</f>
        <v>273.74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273.74</v>
      </c>
      <c r="P10" s="18">
        <f>frq!C10</f>
        <v>1</v>
      </c>
      <c r="Q10" s="15">
        <f t="shared" si="29"/>
        <v>273.74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273.74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209.74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209.74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110</v>
      </c>
      <c r="E11" s="16">
        <f>'[3]29'!E13</f>
        <v>0</v>
      </c>
      <c r="F11" s="16">
        <f>'[3]29'!F13</f>
        <v>810</v>
      </c>
      <c r="G11" s="16">
        <f>'[3]29'!G13</f>
        <v>0</v>
      </c>
      <c r="H11" s="17">
        <f t="shared" si="27"/>
        <v>1240</v>
      </c>
      <c r="I11" s="15">
        <f>'[3]29'!J13</f>
        <v>273.74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273.74</v>
      </c>
      <c r="P11" s="18">
        <f>frq!C11</f>
        <v>1</v>
      </c>
      <c r="Q11" s="15">
        <f t="shared" si="29"/>
        <v>273.74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273.74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209.74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209.74</v>
      </c>
      <c r="AT11" s="8">
        <v>32</v>
      </c>
      <c r="AU11" s="8">
        <v>32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110</v>
      </c>
      <c r="E12" s="16">
        <f>'[3]29'!E14</f>
        <v>0</v>
      </c>
      <c r="F12" s="16">
        <f>'[3]29'!F14</f>
        <v>810</v>
      </c>
      <c r="G12" s="16">
        <f>'[3]29'!G14</f>
        <v>0</v>
      </c>
      <c r="H12" s="17">
        <f t="shared" si="27"/>
        <v>1240</v>
      </c>
      <c r="I12" s="15">
        <f>'[3]29'!J14</f>
        <v>273.74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273.74</v>
      </c>
      <c r="P12" s="18">
        <f>frq!C12</f>
        <v>1</v>
      </c>
      <c r="Q12" s="15">
        <f t="shared" si="29"/>
        <v>273.74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273.74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209.74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209.74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110</v>
      </c>
      <c r="E13" s="16">
        <f>'[3]29'!E15</f>
        <v>0</v>
      </c>
      <c r="F13" s="16">
        <f>'[3]29'!F15</f>
        <v>810</v>
      </c>
      <c r="G13" s="16">
        <f>'[3]29'!G15</f>
        <v>0</v>
      </c>
      <c r="H13" s="17">
        <f t="shared" si="27"/>
        <v>1240</v>
      </c>
      <c r="I13" s="15">
        <f>'[3]29'!J15</f>
        <v>273.74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273.74</v>
      </c>
      <c r="P13" s="18">
        <f>frq!C13</f>
        <v>1</v>
      </c>
      <c r="Q13" s="15">
        <f t="shared" si="29"/>
        <v>273.74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273.74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209.74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209.74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110</v>
      </c>
      <c r="E14" s="16">
        <f>'[3]29'!E16</f>
        <v>0</v>
      </c>
      <c r="F14" s="16">
        <f>'[3]29'!F16</f>
        <v>810</v>
      </c>
      <c r="G14" s="16">
        <f>'[3]29'!G16</f>
        <v>0</v>
      </c>
      <c r="H14" s="17">
        <f t="shared" si="27"/>
        <v>1240</v>
      </c>
      <c r="I14" s="15">
        <f>'[3]29'!J16</f>
        <v>273.74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273.74</v>
      </c>
      <c r="P14" s="18">
        <f>frq!C14</f>
        <v>1</v>
      </c>
      <c r="Q14" s="15">
        <f t="shared" si="29"/>
        <v>273.74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273.74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209.74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209.74</v>
      </c>
      <c r="AT14" s="8">
        <v>32</v>
      </c>
      <c r="AU14" s="8">
        <v>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110</v>
      </c>
      <c r="E15" s="16">
        <f>'[3]29'!E17</f>
        <v>0</v>
      </c>
      <c r="F15" s="16">
        <f>'[3]29'!F17</f>
        <v>810</v>
      </c>
      <c r="G15" s="16">
        <f>'[3]29'!G17</f>
        <v>0</v>
      </c>
      <c r="H15" s="17">
        <f t="shared" si="27"/>
        <v>1240</v>
      </c>
      <c r="I15" s="15">
        <f>'[3]29'!J17</f>
        <v>273.74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273.74</v>
      </c>
      <c r="P15" s="18">
        <f>frq!C15</f>
        <v>1</v>
      </c>
      <c r="Q15" s="15">
        <f t="shared" si="29"/>
        <v>273.74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273.74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209.74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209.74</v>
      </c>
      <c r="AT15" s="8">
        <v>32</v>
      </c>
      <c r="AU15" s="8">
        <v>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110</v>
      </c>
      <c r="E16" s="16">
        <f>'[3]29'!E18</f>
        <v>0</v>
      </c>
      <c r="F16" s="16">
        <f>'[3]29'!F18</f>
        <v>810</v>
      </c>
      <c r="G16" s="16">
        <f>'[3]29'!G18</f>
        <v>0</v>
      </c>
      <c r="H16" s="17">
        <f t="shared" si="27"/>
        <v>1240</v>
      </c>
      <c r="I16" s="15">
        <f>'[3]29'!J18</f>
        <v>273.74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273.74</v>
      </c>
      <c r="P16" s="18">
        <f>frq!C16</f>
        <v>1</v>
      </c>
      <c r="Q16" s="15">
        <f t="shared" si="29"/>
        <v>273.74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273.74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209.74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209.74</v>
      </c>
      <c r="AT16" s="8">
        <v>32</v>
      </c>
      <c r="AU16" s="8">
        <v>32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110</v>
      </c>
      <c r="E17" s="16">
        <f>'[3]29'!E19</f>
        <v>0</v>
      </c>
      <c r="F17" s="16">
        <f>'[3]29'!F19</f>
        <v>810</v>
      </c>
      <c r="G17" s="16">
        <f>'[3]29'!G19</f>
        <v>0</v>
      </c>
      <c r="H17" s="17">
        <f t="shared" si="27"/>
        <v>1240</v>
      </c>
      <c r="I17" s="15">
        <f>'[3]29'!J19</f>
        <v>273.74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273.74</v>
      </c>
      <c r="P17" s="18">
        <f>frq!C17</f>
        <v>1</v>
      </c>
      <c r="Q17" s="15">
        <f t="shared" si="29"/>
        <v>273.74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273.74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209.74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209.74</v>
      </c>
      <c r="AT17" s="8">
        <v>32</v>
      </c>
      <c r="AU17" s="8">
        <v>32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110</v>
      </c>
      <c r="E18" s="16">
        <f>'[3]29'!E20</f>
        <v>0</v>
      </c>
      <c r="F18" s="16">
        <f>'[3]29'!F20</f>
        <v>810</v>
      </c>
      <c r="G18" s="16">
        <f>'[3]29'!G20</f>
        <v>0</v>
      </c>
      <c r="H18" s="17">
        <f t="shared" si="27"/>
        <v>1240</v>
      </c>
      <c r="I18" s="15">
        <f>'[3]29'!J20</f>
        <v>273.74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273.74</v>
      </c>
      <c r="P18" s="18">
        <f>frq!C18</f>
        <v>1</v>
      </c>
      <c r="Q18" s="15">
        <f t="shared" si="29"/>
        <v>273.74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273.74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209.74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209.74</v>
      </c>
      <c r="AT18" s="8">
        <v>32</v>
      </c>
      <c r="AU18" s="8">
        <v>32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110</v>
      </c>
      <c r="E19" s="16">
        <f>'[3]29'!E21</f>
        <v>0</v>
      </c>
      <c r="F19" s="16">
        <f>'[3]29'!F21</f>
        <v>810</v>
      </c>
      <c r="G19" s="16">
        <f>'[3]29'!G21</f>
        <v>0</v>
      </c>
      <c r="H19" s="17">
        <f t="shared" si="27"/>
        <v>1240</v>
      </c>
      <c r="I19" s="15">
        <f>'[3]29'!J21</f>
        <v>282.74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282.74</v>
      </c>
      <c r="P19" s="18">
        <f>frq!C19</f>
        <v>1</v>
      </c>
      <c r="Q19" s="15">
        <f t="shared" si="29"/>
        <v>282.74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282.74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218.74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218.74</v>
      </c>
      <c r="AT19" s="8">
        <v>32</v>
      </c>
      <c r="AU19" s="8">
        <v>32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110</v>
      </c>
      <c r="E20" s="16">
        <f>'[3]29'!E22</f>
        <v>0</v>
      </c>
      <c r="F20" s="16">
        <f>'[3]29'!F22</f>
        <v>810</v>
      </c>
      <c r="G20" s="16">
        <f>'[3]29'!G22</f>
        <v>0</v>
      </c>
      <c r="H20" s="17">
        <f t="shared" si="27"/>
        <v>1240</v>
      </c>
      <c r="I20" s="15">
        <f>'[3]29'!J22</f>
        <v>275.74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275.74</v>
      </c>
      <c r="P20" s="18">
        <f>frq!C20</f>
        <v>1</v>
      </c>
      <c r="Q20" s="15">
        <f t="shared" si="29"/>
        <v>275.74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275.74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211.74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211.74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110</v>
      </c>
      <c r="E21" s="16">
        <f>'[3]29'!E23</f>
        <v>0</v>
      </c>
      <c r="F21" s="16">
        <f>'[3]29'!F23</f>
        <v>810</v>
      </c>
      <c r="G21" s="16">
        <f>'[3]29'!G23</f>
        <v>0</v>
      </c>
      <c r="H21" s="17">
        <f t="shared" si="27"/>
        <v>1240</v>
      </c>
      <c r="I21" s="15">
        <f>'[3]29'!J23</f>
        <v>279.74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279.74</v>
      </c>
      <c r="P21" s="18">
        <f>frq!C21</f>
        <v>1</v>
      </c>
      <c r="Q21" s="15">
        <f t="shared" si="29"/>
        <v>279.74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279.74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215.74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215.74</v>
      </c>
      <c r="AT21" s="8">
        <v>32</v>
      </c>
      <c r="AU21" s="8">
        <v>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110</v>
      </c>
      <c r="E22" s="16">
        <f>'[3]29'!E24</f>
        <v>0</v>
      </c>
      <c r="F22" s="16">
        <f>'[3]29'!F24</f>
        <v>810</v>
      </c>
      <c r="G22" s="16">
        <f>'[3]29'!G24</f>
        <v>0</v>
      </c>
      <c r="H22" s="17">
        <f t="shared" si="27"/>
        <v>1240</v>
      </c>
      <c r="I22" s="15">
        <f>'[3]29'!J24</f>
        <v>279.74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279.74</v>
      </c>
      <c r="P22" s="18">
        <f>frq!C22</f>
        <v>1</v>
      </c>
      <c r="Q22" s="15">
        <f t="shared" si="29"/>
        <v>279.74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279.74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215.74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215.74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110</v>
      </c>
      <c r="E23" s="16">
        <f>'[3]29'!E25</f>
        <v>0</v>
      </c>
      <c r="F23" s="16">
        <f>'[3]29'!F25</f>
        <v>810</v>
      </c>
      <c r="G23" s="16">
        <f>'[3]29'!G25</f>
        <v>0</v>
      </c>
      <c r="H23" s="17">
        <f t="shared" si="27"/>
        <v>1240</v>
      </c>
      <c r="I23" s="15">
        <f>'[3]29'!J25</f>
        <v>281.74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281.74</v>
      </c>
      <c r="P23" s="18">
        <f>frq!C23</f>
        <v>1</v>
      </c>
      <c r="Q23" s="15">
        <f t="shared" si="29"/>
        <v>281.74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281.74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217.74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217.74</v>
      </c>
      <c r="AT23" s="8">
        <v>32</v>
      </c>
      <c r="AU23" s="8">
        <v>32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110</v>
      </c>
      <c r="E24" s="16">
        <f>'[3]29'!E26</f>
        <v>0</v>
      </c>
      <c r="F24" s="16">
        <f>'[3]29'!F26</f>
        <v>810</v>
      </c>
      <c r="G24" s="16">
        <f>'[3]29'!G26</f>
        <v>0</v>
      </c>
      <c r="H24" s="17">
        <f t="shared" si="27"/>
        <v>1240</v>
      </c>
      <c r="I24" s="15">
        <f>'[3]29'!J26</f>
        <v>280.74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280.74</v>
      </c>
      <c r="P24" s="18">
        <f>frq!C24</f>
        <v>1</v>
      </c>
      <c r="Q24" s="15">
        <f t="shared" si="29"/>
        <v>280.74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280.74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216.74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216.74</v>
      </c>
      <c r="AT24" s="8">
        <v>32</v>
      </c>
      <c r="AU24" s="8">
        <v>32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110</v>
      </c>
      <c r="E25" s="16">
        <f>'[3]29'!E27</f>
        <v>0</v>
      </c>
      <c r="F25" s="16">
        <f>'[3]29'!F27</f>
        <v>810</v>
      </c>
      <c r="G25" s="16">
        <f>'[3]29'!G27</f>
        <v>0</v>
      </c>
      <c r="H25" s="17">
        <f t="shared" si="27"/>
        <v>1240</v>
      </c>
      <c r="I25" s="15">
        <f>'[3]29'!J27</f>
        <v>286.74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286.74</v>
      </c>
      <c r="P25" s="18">
        <f>frq!C25</f>
        <v>1</v>
      </c>
      <c r="Q25" s="15">
        <f t="shared" si="29"/>
        <v>286.74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286.74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222.74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222.74</v>
      </c>
      <c r="AT25" s="8">
        <v>32</v>
      </c>
      <c r="AU25" s="8">
        <v>32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110</v>
      </c>
      <c r="E26" s="16">
        <f>'[3]29'!E28</f>
        <v>0</v>
      </c>
      <c r="F26" s="16">
        <f>'[3]29'!F28</f>
        <v>810</v>
      </c>
      <c r="G26" s="16">
        <f>'[3]29'!G28</f>
        <v>0</v>
      </c>
      <c r="H26" s="17">
        <f t="shared" si="27"/>
        <v>1240</v>
      </c>
      <c r="I26" s="15">
        <f>'[3]29'!J28</f>
        <v>300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300</v>
      </c>
      <c r="P26" s="18">
        <f>frq!C26</f>
        <v>1</v>
      </c>
      <c r="Q26" s="15">
        <f t="shared" si="29"/>
        <v>300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300</v>
      </c>
      <c r="X26" s="8">
        <f t="shared" si="4"/>
        <v>30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</v>
      </c>
      <c r="AE26" s="8">
        <f t="shared" si="11"/>
        <v>30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</v>
      </c>
      <c r="AL26" s="8">
        <f t="shared" si="31"/>
        <v>240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240</v>
      </c>
      <c r="AT26" s="8">
        <v>32</v>
      </c>
      <c r="AU26" s="8">
        <v>32</v>
      </c>
      <c r="AW26" s="199">
        <v>30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30</v>
      </c>
      <c r="BD26" s="199">
        <v>30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30</v>
      </c>
      <c r="BL26" s="8">
        <f t="shared" si="21"/>
        <v>32</v>
      </c>
      <c r="BM26" s="8">
        <f t="shared" si="22"/>
        <v>32</v>
      </c>
      <c r="BN26" s="8">
        <f t="shared" si="23"/>
        <v>30</v>
      </c>
      <c r="BO26" s="8">
        <f t="shared" si="24"/>
        <v>30</v>
      </c>
      <c r="BP26" s="182">
        <f t="shared" si="25"/>
        <v>2</v>
      </c>
      <c r="BQ26" s="182">
        <f t="shared" si="26"/>
        <v>2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110</v>
      </c>
      <c r="E27" s="16">
        <f>'[3]29'!E29</f>
        <v>0</v>
      </c>
      <c r="F27" s="16">
        <f>'[3]29'!F29</f>
        <v>810</v>
      </c>
      <c r="G27" s="16">
        <f>'[3]29'!G29</f>
        <v>0</v>
      </c>
      <c r="H27" s="17">
        <f t="shared" si="27"/>
        <v>1240</v>
      </c>
      <c r="I27" s="15">
        <f>'[3]29'!J29</f>
        <v>300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30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</v>
      </c>
      <c r="AE27" s="8">
        <f t="shared" si="11"/>
        <v>30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</v>
      </c>
      <c r="AL27" s="8">
        <f t="shared" si="31"/>
        <v>240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240</v>
      </c>
      <c r="AT27" s="8">
        <v>30.29</v>
      </c>
      <c r="AU27" s="8">
        <v>30.29</v>
      </c>
      <c r="AW27" s="199">
        <v>30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30</v>
      </c>
      <c r="BD27" s="199">
        <v>30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30</v>
      </c>
      <c r="BL27" s="8">
        <f t="shared" si="21"/>
        <v>30.29</v>
      </c>
      <c r="BM27" s="8">
        <f t="shared" si="22"/>
        <v>30.29</v>
      </c>
      <c r="BN27" s="8">
        <f t="shared" si="23"/>
        <v>30</v>
      </c>
      <c r="BO27" s="8">
        <f t="shared" si="24"/>
        <v>30</v>
      </c>
      <c r="BP27" s="182">
        <f t="shared" si="25"/>
        <v>0.28999999999999915</v>
      </c>
      <c r="BQ27" s="182">
        <f t="shared" si="26"/>
        <v>0.28999999999999915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110</v>
      </c>
      <c r="E28" s="16">
        <f>'[3]29'!E30</f>
        <v>0</v>
      </c>
      <c r="F28" s="16">
        <f>'[3]29'!F30</f>
        <v>810</v>
      </c>
      <c r="G28" s="16">
        <f>'[3]29'!G30</f>
        <v>0</v>
      </c>
      <c r="H28" s="17">
        <f t="shared" si="27"/>
        <v>1240</v>
      </c>
      <c r="I28" s="15">
        <f>'[3]29'!J30</f>
        <v>300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</v>
      </c>
      <c r="AE28" s="8">
        <f t="shared" si="11"/>
        <v>30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</v>
      </c>
      <c r="AL28" s="8">
        <f t="shared" si="31"/>
        <v>240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240</v>
      </c>
      <c r="AT28" s="8">
        <v>30.29</v>
      </c>
      <c r="AU28" s="8">
        <v>30.29</v>
      </c>
      <c r="AW28" s="199">
        <v>30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30</v>
      </c>
      <c r="BD28" s="199">
        <v>30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30</v>
      </c>
      <c r="BL28" s="8">
        <f t="shared" si="21"/>
        <v>30.29</v>
      </c>
      <c r="BM28" s="8">
        <f t="shared" si="22"/>
        <v>30.29</v>
      </c>
      <c r="BN28" s="8">
        <f t="shared" si="23"/>
        <v>30</v>
      </c>
      <c r="BO28" s="8">
        <f t="shared" si="24"/>
        <v>30</v>
      </c>
      <c r="BP28" s="182">
        <f t="shared" si="25"/>
        <v>0.28999999999999915</v>
      </c>
      <c r="BQ28" s="182">
        <f t="shared" si="26"/>
        <v>0.28999999999999915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110</v>
      </c>
      <c r="E29" s="16">
        <f>'[3]29'!E31</f>
        <v>0</v>
      </c>
      <c r="F29" s="16">
        <f>'[3]29'!F31</f>
        <v>810</v>
      </c>
      <c r="G29" s="16">
        <f>'[3]29'!G31</f>
        <v>0</v>
      </c>
      <c r="H29" s="17">
        <f t="shared" si="27"/>
        <v>1240</v>
      </c>
      <c r="I29" s="15">
        <f>'[3]29'!J31</f>
        <v>300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30.1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30.1</v>
      </c>
      <c r="AE29" s="8">
        <f t="shared" si="11"/>
        <v>30.1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30.1</v>
      </c>
      <c r="AL29" s="8">
        <f t="shared" si="31"/>
        <v>239.79999999999998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239.79999999999998</v>
      </c>
      <c r="AT29" s="8">
        <v>30.77</v>
      </c>
      <c r="AU29" s="8">
        <v>30.77</v>
      </c>
      <c r="AW29" s="199">
        <v>30.1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30.1</v>
      </c>
      <c r="BD29" s="199">
        <v>30.1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30.1</v>
      </c>
      <c r="BL29" s="8">
        <f t="shared" si="21"/>
        <v>30.77</v>
      </c>
      <c r="BM29" s="8">
        <f t="shared" si="22"/>
        <v>30.77</v>
      </c>
      <c r="BN29" s="8">
        <f t="shared" si="23"/>
        <v>30.1</v>
      </c>
      <c r="BO29" s="8">
        <f t="shared" si="24"/>
        <v>30.1</v>
      </c>
      <c r="BP29" s="182">
        <f t="shared" si="25"/>
        <v>0.66999999999999815</v>
      </c>
      <c r="BQ29" s="182">
        <f t="shared" si="26"/>
        <v>0.66999999999999815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110</v>
      </c>
      <c r="E30" s="16">
        <f>'[3]29'!E32</f>
        <v>0</v>
      </c>
      <c r="F30" s="16">
        <f>'[3]29'!F32</f>
        <v>810</v>
      </c>
      <c r="G30" s="16">
        <f>'[3]29'!G32</f>
        <v>0</v>
      </c>
      <c r="H30" s="17">
        <f t="shared" si="27"/>
        <v>1240</v>
      </c>
      <c r="I30" s="15">
        <f>'[3]29'!J32</f>
        <v>300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30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</v>
      </c>
      <c r="AL30" s="8">
        <f t="shared" si="31"/>
        <v>240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240</v>
      </c>
      <c r="AT30" s="8">
        <v>30.77</v>
      </c>
      <c r="AU30" s="8">
        <v>30.77</v>
      </c>
      <c r="AW30" s="199">
        <v>30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30</v>
      </c>
      <c r="BD30" s="199">
        <v>30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30</v>
      </c>
      <c r="BL30" s="8">
        <f t="shared" si="21"/>
        <v>30.77</v>
      </c>
      <c r="BM30" s="8">
        <f t="shared" si="22"/>
        <v>30.77</v>
      </c>
      <c r="BN30" s="8">
        <f t="shared" si="23"/>
        <v>30</v>
      </c>
      <c r="BO30" s="8">
        <f t="shared" si="24"/>
        <v>30</v>
      </c>
      <c r="BP30" s="182">
        <f t="shared" si="25"/>
        <v>0.76999999999999957</v>
      </c>
      <c r="BQ30" s="182">
        <f t="shared" si="26"/>
        <v>0.76999999999999957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110</v>
      </c>
      <c r="E31" s="16">
        <f>'[3]29'!E33</f>
        <v>0</v>
      </c>
      <c r="F31" s="16">
        <f>'[3]29'!F33</f>
        <v>810</v>
      </c>
      <c r="G31" s="16">
        <f>'[3]29'!G33</f>
        <v>0</v>
      </c>
      <c r="H31" s="17">
        <f t="shared" si="27"/>
        <v>1240</v>
      </c>
      <c r="I31" s="15">
        <f>'[3]29'!J33</f>
        <v>300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240</v>
      </c>
      <c r="AT31" s="8">
        <v>30.77</v>
      </c>
      <c r="AU31" s="8">
        <v>30.77</v>
      </c>
      <c r="AW31" s="199">
        <v>30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30</v>
      </c>
      <c r="BD31" s="199">
        <v>30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30</v>
      </c>
      <c r="BL31" s="8">
        <f t="shared" si="21"/>
        <v>30.77</v>
      </c>
      <c r="BM31" s="8">
        <f t="shared" si="22"/>
        <v>30.77</v>
      </c>
      <c r="BN31" s="8">
        <f t="shared" si="23"/>
        <v>30</v>
      </c>
      <c r="BO31" s="8">
        <f t="shared" si="24"/>
        <v>30</v>
      </c>
      <c r="BP31" s="182">
        <f t="shared" si="25"/>
        <v>0.76999999999999957</v>
      </c>
      <c r="BQ31" s="182">
        <f t="shared" si="26"/>
        <v>0.76999999999999957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110</v>
      </c>
      <c r="E32" s="16">
        <f>'[3]29'!E34</f>
        <v>0</v>
      </c>
      <c r="F32" s="16">
        <f>'[3]29'!F34</f>
        <v>810</v>
      </c>
      <c r="G32" s="16">
        <f>'[3]29'!G34</f>
        <v>0</v>
      </c>
      <c r="H32" s="17">
        <f t="shared" si="27"/>
        <v>1240</v>
      </c>
      <c r="I32" s="15">
        <f>'[3]29'!J34</f>
        <v>300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</v>
      </c>
      <c r="AL32" s="8">
        <f t="shared" si="31"/>
        <v>240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240</v>
      </c>
      <c r="AT32" s="8">
        <v>30.29</v>
      </c>
      <c r="AU32" s="8">
        <v>30.29</v>
      </c>
      <c r="AW32" s="199">
        <v>30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30</v>
      </c>
      <c r="BD32" s="199">
        <v>30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30</v>
      </c>
      <c r="BL32" s="8">
        <f t="shared" si="21"/>
        <v>30.29</v>
      </c>
      <c r="BM32" s="8">
        <f t="shared" si="22"/>
        <v>30.29</v>
      </c>
      <c r="BN32" s="8">
        <f t="shared" si="23"/>
        <v>30</v>
      </c>
      <c r="BO32" s="8">
        <f t="shared" si="24"/>
        <v>30</v>
      </c>
      <c r="BP32" s="182">
        <f t="shared" si="25"/>
        <v>0.28999999999999915</v>
      </c>
      <c r="BQ32" s="182">
        <f t="shared" si="26"/>
        <v>0.28999999999999915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110</v>
      </c>
      <c r="E33" s="16">
        <f>'[3]29'!E35</f>
        <v>0</v>
      </c>
      <c r="F33" s="16">
        <f>'[3]29'!F35</f>
        <v>810</v>
      </c>
      <c r="G33" s="16">
        <f>'[3]29'!G35</f>
        <v>0</v>
      </c>
      <c r="H33" s="17">
        <f t="shared" si="27"/>
        <v>1240</v>
      </c>
      <c r="I33" s="15">
        <f>'[3]29'!J35</f>
        <v>300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</v>
      </c>
      <c r="AT33" s="8">
        <v>30.29</v>
      </c>
      <c r="AU33" s="8">
        <v>30.29</v>
      </c>
      <c r="AW33" s="199">
        <v>30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30</v>
      </c>
      <c r="BD33" s="199">
        <v>30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30</v>
      </c>
      <c r="BL33" s="8">
        <f t="shared" si="21"/>
        <v>30.29</v>
      </c>
      <c r="BM33" s="8">
        <f t="shared" si="22"/>
        <v>30.29</v>
      </c>
      <c r="BN33" s="8">
        <f t="shared" si="23"/>
        <v>30</v>
      </c>
      <c r="BO33" s="8">
        <f t="shared" si="24"/>
        <v>30</v>
      </c>
      <c r="BP33" s="182">
        <f t="shared" si="25"/>
        <v>0.28999999999999915</v>
      </c>
      <c r="BQ33" s="182">
        <f t="shared" si="26"/>
        <v>0.28999999999999915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110</v>
      </c>
      <c r="E34" s="16">
        <f>'[3]29'!E36</f>
        <v>0</v>
      </c>
      <c r="F34" s="16">
        <f>'[3]29'!F36</f>
        <v>810</v>
      </c>
      <c r="G34" s="16">
        <f>'[3]29'!G36</f>
        <v>0</v>
      </c>
      <c r="H34" s="17">
        <f t="shared" si="27"/>
        <v>1240</v>
      </c>
      <c r="I34" s="15">
        <f>'[3]29'!J36</f>
        <v>300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</v>
      </c>
      <c r="AT34" s="8">
        <v>30.29</v>
      </c>
      <c r="AU34" s="8">
        <v>30.29</v>
      </c>
      <c r="AW34" s="199">
        <v>30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30</v>
      </c>
      <c r="BD34" s="199">
        <v>30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30</v>
      </c>
      <c r="BL34" s="8">
        <f t="shared" si="21"/>
        <v>30.29</v>
      </c>
      <c r="BM34" s="8">
        <f t="shared" si="22"/>
        <v>30.29</v>
      </c>
      <c r="BN34" s="8">
        <f t="shared" si="23"/>
        <v>30</v>
      </c>
      <c r="BO34" s="8">
        <f t="shared" si="24"/>
        <v>30</v>
      </c>
      <c r="BP34" s="182">
        <f t="shared" si="25"/>
        <v>0.28999999999999915</v>
      </c>
      <c r="BQ34" s="182">
        <f t="shared" si="26"/>
        <v>0.28999999999999915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110</v>
      </c>
      <c r="E35" s="16">
        <f>'[3]29'!E37</f>
        <v>0</v>
      </c>
      <c r="F35" s="16">
        <f>'[3]29'!F37</f>
        <v>830</v>
      </c>
      <c r="G35" s="16">
        <f>'[3]29'!G37</f>
        <v>0</v>
      </c>
      <c r="H35" s="17">
        <f t="shared" si="27"/>
        <v>1260</v>
      </c>
      <c r="I35" s="15">
        <f>'[3]29'!J37</f>
        <v>300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30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</v>
      </c>
      <c r="AL35" s="8">
        <f t="shared" si="31"/>
        <v>240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240</v>
      </c>
      <c r="AT35" s="8">
        <v>30.77</v>
      </c>
      <c r="AU35" s="8">
        <v>30.77</v>
      </c>
      <c r="AW35" s="199">
        <v>30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30</v>
      </c>
      <c r="BD35" s="199">
        <v>30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30</v>
      </c>
      <c r="BL35" s="8">
        <f t="shared" si="21"/>
        <v>30.77</v>
      </c>
      <c r="BM35" s="8">
        <f t="shared" si="22"/>
        <v>30.77</v>
      </c>
      <c r="BN35" s="8">
        <f t="shared" si="23"/>
        <v>30</v>
      </c>
      <c r="BO35" s="8">
        <f t="shared" si="24"/>
        <v>30</v>
      </c>
      <c r="BP35" s="182">
        <f t="shared" si="25"/>
        <v>0.76999999999999957</v>
      </c>
      <c r="BQ35" s="182">
        <f t="shared" si="26"/>
        <v>0.76999999999999957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110</v>
      </c>
      <c r="E36" s="16">
        <f>'[3]29'!E38</f>
        <v>0</v>
      </c>
      <c r="F36" s="16">
        <f>'[3]29'!F38</f>
        <v>830</v>
      </c>
      <c r="G36" s="16">
        <f>'[3]29'!G38</f>
        <v>0</v>
      </c>
      <c r="H36" s="17">
        <f t="shared" si="27"/>
        <v>1260</v>
      </c>
      <c r="I36" s="15">
        <f>'[3]29'!J38</f>
        <v>300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30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</v>
      </c>
      <c r="AL36" s="8">
        <f t="shared" si="31"/>
        <v>240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240</v>
      </c>
      <c r="AT36" s="8">
        <v>30.77</v>
      </c>
      <c r="AU36" s="8">
        <v>30.77</v>
      </c>
      <c r="AW36" s="199">
        <v>30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30</v>
      </c>
      <c r="BD36" s="199">
        <v>30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30</v>
      </c>
      <c r="BL36" s="8">
        <f t="shared" si="21"/>
        <v>30.77</v>
      </c>
      <c r="BM36" s="8">
        <f t="shared" si="22"/>
        <v>30.77</v>
      </c>
      <c r="BN36" s="8">
        <f t="shared" si="23"/>
        <v>30</v>
      </c>
      <c r="BO36" s="8">
        <f t="shared" si="24"/>
        <v>30</v>
      </c>
      <c r="BP36" s="182">
        <f t="shared" si="25"/>
        <v>0.76999999999999957</v>
      </c>
      <c r="BQ36" s="182">
        <f t="shared" si="26"/>
        <v>0.76999999999999957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110</v>
      </c>
      <c r="E37" s="16">
        <f>'[3]29'!E39</f>
        <v>0</v>
      </c>
      <c r="F37" s="16">
        <f>'[3]29'!F39</f>
        <v>830</v>
      </c>
      <c r="G37" s="16">
        <f>'[3]29'!G39</f>
        <v>0</v>
      </c>
      <c r="H37" s="17">
        <f t="shared" si="27"/>
        <v>1260</v>
      </c>
      <c r="I37" s="15">
        <f>'[3]29'!J39</f>
        <v>300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</v>
      </c>
      <c r="AT37" s="8">
        <v>30.77</v>
      </c>
      <c r="AU37" s="8">
        <v>30.77</v>
      </c>
      <c r="AW37" s="199">
        <v>30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30</v>
      </c>
      <c r="BD37" s="199">
        <v>30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30</v>
      </c>
      <c r="BL37" s="8">
        <f t="shared" si="21"/>
        <v>30.77</v>
      </c>
      <c r="BM37" s="8">
        <f t="shared" si="22"/>
        <v>30.77</v>
      </c>
      <c r="BN37" s="8">
        <f t="shared" si="23"/>
        <v>30</v>
      </c>
      <c r="BO37" s="8">
        <f t="shared" si="24"/>
        <v>30</v>
      </c>
      <c r="BP37" s="182">
        <f t="shared" si="25"/>
        <v>0.76999999999999957</v>
      </c>
      <c r="BQ37" s="182">
        <f t="shared" si="26"/>
        <v>0.76999999999999957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110</v>
      </c>
      <c r="E38" s="16">
        <f>'[3]29'!E40</f>
        <v>0</v>
      </c>
      <c r="F38" s="16">
        <f>'[3]29'!F40</f>
        <v>830</v>
      </c>
      <c r="G38" s="16">
        <f>'[3]29'!G40</f>
        <v>0</v>
      </c>
      <c r="H38" s="17">
        <f t="shared" si="27"/>
        <v>1260</v>
      </c>
      <c r="I38" s="15">
        <f>'[3]29'!J40</f>
        <v>300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</v>
      </c>
      <c r="AL38" s="8">
        <f t="shared" si="31"/>
        <v>240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240</v>
      </c>
      <c r="AT38" s="8">
        <v>30.77</v>
      </c>
      <c r="AU38" s="8">
        <v>30.77</v>
      </c>
      <c r="AW38" s="199">
        <v>30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30</v>
      </c>
      <c r="BD38" s="199">
        <v>30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30</v>
      </c>
      <c r="BL38" s="8">
        <f t="shared" si="21"/>
        <v>30.77</v>
      </c>
      <c r="BM38" s="8">
        <f t="shared" si="22"/>
        <v>30.77</v>
      </c>
      <c r="BN38" s="8">
        <f t="shared" si="23"/>
        <v>30</v>
      </c>
      <c r="BO38" s="8">
        <f t="shared" si="24"/>
        <v>30</v>
      </c>
      <c r="BP38" s="182">
        <f t="shared" si="25"/>
        <v>0.76999999999999957</v>
      </c>
      <c r="BQ38" s="182">
        <f t="shared" si="26"/>
        <v>0.76999999999999957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110</v>
      </c>
      <c r="E39" s="16">
        <f>'[3]29'!E41</f>
        <v>0</v>
      </c>
      <c r="F39" s="16">
        <f>'[3]29'!F41</f>
        <v>830</v>
      </c>
      <c r="G39" s="16">
        <f>'[3]29'!G41</f>
        <v>0</v>
      </c>
      <c r="H39" s="17">
        <f t="shared" si="27"/>
        <v>1260</v>
      </c>
      <c r="I39" s="15">
        <f>'[3]29'!J41</f>
        <v>300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30.77</v>
      </c>
      <c r="AU39" s="8">
        <v>30.77</v>
      </c>
      <c r="AW39" s="199">
        <v>30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30</v>
      </c>
      <c r="BD39" s="199">
        <v>30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30</v>
      </c>
      <c r="BL39" s="8">
        <f t="shared" si="21"/>
        <v>30.77</v>
      </c>
      <c r="BM39" s="8">
        <f t="shared" si="22"/>
        <v>30.77</v>
      </c>
      <c r="BN39" s="8">
        <f t="shared" si="23"/>
        <v>30</v>
      </c>
      <c r="BO39" s="8">
        <f t="shared" si="24"/>
        <v>30</v>
      </c>
      <c r="BP39" s="182">
        <f t="shared" si="25"/>
        <v>0.76999999999999957</v>
      </c>
      <c r="BQ39" s="182">
        <f t="shared" si="26"/>
        <v>0.76999999999999957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110</v>
      </c>
      <c r="E40" s="16">
        <f>'[3]29'!E42</f>
        <v>0</v>
      </c>
      <c r="F40" s="16">
        <f>'[3]29'!F42</f>
        <v>830</v>
      </c>
      <c r="G40" s="16">
        <f>'[3]29'!G42</f>
        <v>0</v>
      </c>
      <c r="H40" s="17">
        <f t="shared" si="27"/>
        <v>1260</v>
      </c>
      <c r="I40" s="15">
        <f>'[3]29'!J42</f>
        <v>300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30.29</v>
      </c>
      <c r="AU40" s="8">
        <v>30.29</v>
      </c>
      <c r="AW40" s="199">
        <v>30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30</v>
      </c>
      <c r="BD40" s="199">
        <v>30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30</v>
      </c>
      <c r="BL40" s="8">
        <f t="shared" si="21"/>
        <v>30.29</v>
      </c>
      <c r="BM40" s="8">
        <f t="shared" si="22"/>
        <v>30.29</v>
      </c>
      <c r="BN40" s="8">
        <f t="shared" si="23"/>
        <v>30</v>
      </c>
      <c r="BO40" s="8">
        <f t="shared" si="24"/>
        <v>30</v>
      </c>
      <c r="BP40" s="182">
        <f t="shared" si="25"/>
        <v>0.28999999999999915</v>
      </c>
      <c r="BQ40" s="182">
        <f t="shared" si="26"/>
        <v>0.28999999999999915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110</v>
      </c>
      <c r="E41" s="16">
        <f>'[3]29'!E43</f>
        <v>0</v>
      </c>
      <c r="F41" s="16">
        <f>'[3]29'!F43</f>
        <v>830</v>
      </c>
      <c r="G41" s="16">
        <f>'[3]29'!G43</f>
        <v>0</v>
      </c>
      <c r="H41" s="17">
        <f t="shared" si="27"/>
        <v>1260</v>
      </c>
      <c r="I41" s="15">
        <f>'[3]29'!J43</f>
        <v>300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30.29</v>
      </c>
      <c r="AU41" s="8">
        <v>30.29</v>
      </c>
      <c r="AW41" s="199">
        <v>30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30</v>
      </c>
      <c r="BD41" s="199">
        <v>30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30</v>
      </c>
      <c r="BL41" s="8">
        <f t="shared" si="21"/>
        <v>30.29</v>
      </c>
      <c r="BM41" s="8">
        <f t="shared" si="22"/>
        <v>30.29</v>
      </c>
      <c r="BN41" s="8">
        <f t="shared" si="23"/>
        <v>30</v>
      </c>
      <c r="BO41" s="8">
        <f t="shared" si="24"/>
        <v>30</v>
      </c>
      <c r="BP41" s="182">
        <f t="shared" si="25"/>
        <v>0.28999999999999915</v>
      </c>
      <c r="BQ41" s="182">
        <f t="shared" si="26"/>
        <v>0.28999999999999915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110</v>
      </c>
      <c r="E42" s="16">
        <f>'[3]29'!E44</f>
        <v>0</v>
      </c>
      <c r="F42" s="16">
        <f>'[3]29'!F44</f>
        <v>830</v>
      </c>
      <c r="G42" s="16">
        <f>'[3]29'!G44</f>
        <v>0</v>
      </c>
      <c r="H42" s="17">
        <f t="shared" si="27"/>
        <v>1260</v>
      </c>
      <c r="I42" s="15">
        <f>'[3]29'!J44</f>
        <v>300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30.29</v>
      </c>
      <c r="AU42" s="8">
        <v>30.29</v>
      </c>
      <c r="AW42" s="199">
        <v>30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30</v>
      </c>
      <c r="BD42" s="199">
        <v>30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30</v>
      </c>
      <c r="BL42" s="8">
        <f t="shared" si="21"/>
        <v>30.29</v>
      </c>
      <c r="BM42" s="8">
        <f t="shared" si="22"/>
        <v>30.29</v>
      </c>
      <c r="BN42" s="8">
        <f t="shared" si="23"/>
        <v>30</v>
      </c>
      <c r="BO42" s="8">
        <f t="shared" si="24"/>
        <v>30</v>
      </c>
      <c r="BP42" s="182">
        <f t="shared" si="25"/>
        <v>0.28999999999999915</v>
      </c>
      <c r="BQ42" s="182">
        <f t="shared" si="26"/>
        <v>0.28999999999999915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110</v>
      </c>
      <c r="E43" s="16">
        <f>'[3]29'!E45</f>
        <v>0</v>
      </c>
      <c r="F43" s="16">
        <f>'[3]29'!F45</f>
        <v>830</v>
      </c>
      <c r="G43" s="16">
        <f>'[3]29'!G45</f>
        <v>0</v>
      </c>
      <c r="H43" s="17">
        <f t="shared" si="27"/>
        <v>1260</v>
      </c>
      <c r="I43" s="15">
        <f>'[3]29'!J45</f>
        <v>300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</v>
      </c>
      <c r="AT43" s="8">
        <v>30.29</v>
      </c>
      <c r="AU43" s="8">
        <v>30.29</v>
      </c>
      <c r="AW43" s="199">
        <v>30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30</v>
      </c>
      <c r="BD43" s="199">
        <v>30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30</v>
      </c>
      <c r="BL43" s="8">
        <f t="shared" si="21"/>
        <v>30.29</v>
      </c>
      <c r="BM43" s="8">
        <f t="shared" si="22"/>
        <v>30.29</v>
      </c>
      <c r="BN43" s="8">
        <f t="shared" si="23"/>
        <v>30</v>
      </c>
      <c r="BO43" s="8">
        <f t="shared" si="24"/>
        <v>30</v>
      </c>
      <c r="BP43" s="182">
        <f t="shared" si="25"/>
        <v>0.28999999999999915</v>
      </c>
      <c r="BQ43" s="182">
        <f t="shared" si="26"/>
        <v>0.28999999999999915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110</v>
      </c>
      <c r="E44" s="16">
        <f>'[3]29'!E46</f>
        <v>0</v>
      </c>
      <c r="F44" s="16">
        <f>'[3]29'!F46</f>
        <v>830</v>
      </c>
      <c r="G44" s="16">
        <f>'[3]29'!G46</f>
        <v>0</v>
      </c>
      <c r="H44" s="17">
        <f t="shared" si="27"/>
        <v>1260</v>
      </c>
      <c r="I44" s="15">
        <f>'[3]29'!J46</f>
        <v>300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240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240</v>
      </c>
      <c r="AT44" s="8">
        <v>30.77</v>
      </c>
      <c r="AU44" s="8">
        <v>30.77</v>
      </c>
      <c r="AW44" s="199">
        <v>30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30</v>
      </c>
      <c r="BD44" s="199">
        <v>30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30</v>
      </c>
      <c r="BL44" s="8">
        <f t="shared" si="21"/>
        <v>30.77</v>
      </c>
      <c r="BM44" s="8">
        <f t="shared" si="22"/>
        <v>30.77</v>
      </c>
      <c r="BN44" s="8">
        <f t="shared" si="23"/>
        <v>30</v>
      </c>
      <c r="BO44" s="8">
        <f t="shared" si="24"/>
        <v>30</v>
      </c>
      <c r="BP44" s="182">
        <f t="shared" si="25"/>
        <v>0.76999999999999957</v>
      </c>
      <c r="BQ44" s="182">
        <f t="shared" si="26"/>
        <v>0.76999999999999957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110</v>
      </c>
      <c r="E45" s="16">
        <f>'[3]29'!E47</f>
        <v>0</v>
      </c>
      <c r="F45" s="16">
        <f>'[3]29'!F47</f>
        <v>830</v>
      </c>
      <c r="G45" s="16">
        <f>'[3]29'!G47</f>
        <v>0</v>
      </c>
      <c r="H45" s="17">
        <f t="shared" si="27"/>
        <v>1260</v>
      </c>
      <c r="I45" s="15">
        <f>'[3]29'!J47</f>
        <v>300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240</v>
      </c>
      <c r="AT45" s="8">
        <v>30.29</v>
      </c>
      <c r="AU45" s="8">
        <v>30.29</v>
      </c>
      <c r="AW45" s="199">
        <v>30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30</v>
      </c>
      <c r="BD45" s="199">
        <v>30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30</v>
      </c>
      <c r="BL45" s="8">
        <f t="shared" si="21"/>
        <v>30.29</v>
      </c>
      <c r="BM45" s="8">
        <f t="shared" si="22"/>
        <v>30.29</v>
      </c>
      <c r="BN45" s="8">
        <f t="shared" si="23"/>
        <v>30</v>
      </c>
      <c r="BO45" s="8">
        <f t="shared" si="24"/>
        <v>30</v>
      </c>
      <c r="BP45" s="182">
        <f t="shared" si="25"/>
        <v>0.28999999999999915</v>
      </c>
      <c r="BQ45" s="182">
        <f t="shared" si="26"/>
        <v>0.28999999999999915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110</v>
      </c>
      <c r="E46" s="16">
        <f>'[3]29'!E48</f>
        <v>0</v>
      </c>
      <c r="F46" s="16">
        <f>'[3]29'!F48</f>
        <v>830</v>
      </c>
      <c r="G46" s="16">
        <f>'[3]29'!G48</f>
        <v>0</v>
      </c>
      <c r="H46" s="17">
        <f t="shared" si="27"/>
        <v>1260</v>
      </c>
      <c r="I46" s="15">
        <f>'[3]29'!J48</f>
        <v>300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240</v>
      </c>
      <c r="AT46" s="8">
        <v>30.29</v>
      </c>
      <c r="AU46" s="8">
        <v>30.29</v>
      </c>
      <c r="AW46" s="199">
        <v>30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30</v>
      </c>
      <c r="BD46" s="199">
        <v>30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30</v>
      </c>
      <c r="BL46" s="8">
        <f t="shared" si="21"/>
        <v>30.29</v>
      </c>
      <c r="BM46" s="8">
        <f t="shared" si="22"/>
        <v>30.29</v>
      </c>
      <c r="BN46" s="8">
        <f t="shared" si="23"/>
        <v>30</v>
      </c>
      <c r="BO46" s="8">
        <f t="shared" si="24"/>
        <v>30</v>
      </c>
      <c r="BP46" s="182">
        <f t="shared" si="25"/>
        <v>0.28999999999999915</v>
      </c>
      <c r="BQ46" s="182">
        <f t="shared" si="26"/>
        <v>0.28999999999999915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110</v>
      </c>
      <c r="E47" s="16">
        <f>'[3]29'!E49</f>
        <v>0</v>
      </c>
      <c r="F47" s="16">
        <f>'[3]29'!F49</f>
        <v>830</v>
      </c>
      <c r="G47" s="16">
        <f>'[3]29'!G49</f>
        <v>0</v>
      </c>
      <c r="H47" s="17">
        <f t="shared" si="27"/>
        <v>1260</v>
      </c>
      <c r="I47" s="15">
        <f>'[3]29'!J49</f>
        <v>300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240</v>
      </c>
      <c r="AT47" s="8">
        <v>30</v>
      </c>
      <c r="AU47" s="8">
        <v>30</v>
      </c>
      <c r="AW47" s="199">
        <v>30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30</v>
      </c>
      <c r="BD47" s="199">
        <v>30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110</v>
      </c>
      <c r="E48" s="16">
        <f>'[3]29'!E50</f>
        <v>0</v>
      </c>
      <c r="F48" s="16">
        <f>'[3]29'!F50</f>
        <v>830</v>
      </c>
      <c r="G48" s="16">
        <f>'[3]29'!G50</f>
        <v>0</v>
      </c>
      <c r="H48" s="17">
        <f t="shared" si="27"/>
        <v>1260</v>
      </c>
      <c r="I48" s="15">
        <f>'[3]29'!J50</f>
        <v>300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</v>
      </c>
      <c r="AT48" s="8">
        <v>30</v>
      </c>
      <c r="AU48" s="8">
        <v>30</v>
      </c>
      <c r="AW48" s="199">
        <v>30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30</v>
      </c>
      <c r="BD48" s="199">
        <v>30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110</v>
      </c>
      <c r="E49" s="16">
        <f>'[3]29'!E51</f>
        <v>0</v>
      </c>
      <c r="F49" s="16">
        <f>'[3]29'!F51</f>
        <v>830</v>
      </c>
      <c r="G49" s="16">
        <f>'[3]29'!G51</f>
        <v>0</v>
      </c>
      <c r="H49" s="17">
        <f t="shared" si="27"/>
        <v>1260</v>
      </c>
      <c r="I49" s="15">
        <f>'[3]29'!J51</f>
        <v>300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240</v>
      </c>
      <c r="AT49" s="8">
        <v>30</v>
      </c>
      <c r="AU49" s="8">
        <v>30</v>
      </c>
      <c r="AW49" s="199">
        <v>30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30</v>
      </c>
      <c r="BD49" s="199">
        <v>30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110</v>
      </c>
      <c r="E50" s="16">
        <f>'[3]29'!E52</f>
        <v>0</v>
      </c>
      <c r="F50" s="16">
        <f>'[3]29'!F52</f>
        <v>830</v>
      </c>
      <c r="G50" s="16">
        <f>'[3]29'!G52</f>
        <v>0</v>
      </c>
      <c r="H50" s="17">
        <f t="shared" si="27"/>
        <v>1260</v>
      </c>
      <c r="I50" s="15">
        <f>'[3]29'!J52</f>
        <v>300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240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240</v>
      </c>
      <c r="AT50" s="8">
        <v>30</v>
      </c>
      <c r="AU50" s="8">
        <v>30</v>
      </c>
      <c r="AW50" s="199">
        <v>30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30</v>
      </c>
      <c r="BD50" s="199">
        <v>30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110</v>
      </c>
      <c r="E51" s="16">
        <f>'[3]29'!E53</f>
        <v>0</v>
      </c>
      <c r="F51" s="16">
        <f>'[3]29'!F53</f>
        <v>830</v>
      </c>
      <c r="G51" s="16">
        <f>'[3]29'!G53</f>
        <v>0</v>
      </c>
      <c r="H51" s="17">
        <f t="shared" si="27"/>
        <v>1260</v>
      </c>
      <c r="I51" s="15">
        <f>'[3]29'!J53</f>
        <v>300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110</v>
      </c>
      <c r="E52" s="16">
        <f>'[3]29'!E54</f>
        <v>0</v>
      </c>
      <c r="F52" s="16">
        <f>'[3]29'!F54</f>
        <v>830</v>
      </c>
      <c r="G52" s="16">
        <f>'[3]29'!G54</f>
        <v>0</v>
      </c>
      <c r="H52" s="17">
        <f t="shared" si="27"/>
        <v>1260</v>
      </c>
      <c r="I52" s="15">
        <f>'[3]29'!J54</f>
        <v>300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110</v>
      </c>
      <c r="E53" s="16">
        <f>'[3]29'!E55</f>
        <v>0</v>
      </c>
      <c r="F53" s="16">
        <f>'[3]29'!F55</f>
        <v>830</v>
      </c>
      <c r="G53" s="16">
        <f>'[3]29'!G55</f>
        <v>0</v>
      </c>
      <c r="H53" s="17">
        <f t="shared" si="27"/>
        <v>1260</v>
      </c>
      <c r="I53" s="15">
        <f>'[3]29'!J55</f>
        <v>300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110</v>
      </c>
      <c r="E54" s="16">
        <f>'[3]29'!E56</f>
        <v>0</v>
      </c>
      <c r="F54" s="16">
        <f>'[3]29'!F56</f>
        <v>830</v>
      </c>
      <c r="G54" s="16">
        <f>'[3]29'!G56</f>
        <v>0</v>
      </c>
      <c r="H54" s="17">
        <f t="shared" si="27"/>
        <v>1260</v>
      </c>
      <c r="I54" s="15">
        <f>'[3]29'!J56</f>
        <v>300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110</v>
      </c>
      <c r="E55" s="16">
        <f>'[3]29'!E57</f>
        <v>0</v>
      </c>
      <c r="F55" s="16">
        <f>'[3]29'!F57</f>
        <v>830</v>
      </c>
      <c r="G55" s="16">
        <f>'[3]29'!G57</f>
        <v>0</v>
      </c>
      <c r="H55" s="17">
        <f t="shared" si="27"/>
        <v>1260</v>
      </c>
      <c r="I55" s="15">
        <f>'[3]29'!J57</f>
        <v>300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30.93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30.93</v>
      </c>
      <c r="AE55" s="8">
        <f t="shared" si="11"/>
        <v>30.93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30.93</v>
      </c>
      <c r="AL55" s="8">
        <f t="shared" si="31"/>
        <v>238.14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238.14</v>
      </c>
      <c r="AT55" s="8">
        <v>30.93</v>
      </c>
      <c r="AU55" s="8">
        <v>30.93</v>
      </c>
      <c r="AW55" s="199">
        <v>30.93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30.93</v>
      </c>
      <c r="BD55" s="199">
        <v>30.93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30.93</v>
      </c>
      <c r="BL55" s="8">
        <f t="shared" si="21"/>
        <v>30.93</v>
      </c>
      <c r="BM55" s="8">
        <f t="shared" si="22"/>
        <v>30.93</v>
      </c>
      <c r="BN55" s="8">
        <f t="shared" si="23"/>
        <v>30.93</v>
      </c>
      <c r="BO55" s="8">
        <f t="shared" si="24"/>
        <v>30.93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110</v>
      </c>
      <c r="E56" s="16">
        <f>'[3]29'!E58</f>
        <v>0</v>
      </c>
      <c r="F56" s="16">
        <f>'[3]29'!F58</f>
        <v>830</v>
      </c>
      <c r="G56" s="16">
        <f>'[3]29'!G58</f>
        <v>0</v>
      </c>
      <c r="H56" s="17">
        <f t="shared" si="27"/>
        <v>1260</v>
      </c>
      <c r="I56" s="15">
        <f>'[3]29'!J58</f>
        <v>300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31.75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31.75</v>
      </c>
      <c r="AE56" s="8">
        <f t="shared" si="11"/>
        <v>31.75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31.75</v>
      </c>
      <c r="AL56" s="8">
        <f t="shared" si="31"/>
        <v>236.5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236.5</v>
      </c>
      <c r="AT56" s="8">
        <v>31.75</v>
      </c>
      <c r="AU56" s="8">
        <v>31.75</v>
      </c>
      <c r="AW56" s="199">
        <v>31.75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31.75</v>
      </c>
      <c r="BD56" s="199">
        <v>31.75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31.75</v>
      </c>
      <c r="BL56" s="8">
        <f t="shared" si="21"/>
        <v>31.75</v>
      </c>
      <c r="BM56" s="8">
        <f t="shared" si="22"/>
        <v>31.75</v>
      </c>
      <c r="BN56" s="8">
        <f t="shared" si="23"/>
        <v>31.75</v>
      </c>
      <c r="BO56" s="8">
        <f t="shared" si="24"/>
        <v>31.75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110</v>
      </c>
      <c r="E57" s="16">
        <f>'[3]29'!E59</f>
        <v>0</v>
      </c>
      <c r="F57" s="16">
        <f>'[3]29'!F59</f>
        <v>830</v>
      </c>
      <c r="G57" s="16">
        <f>'[3]29'!G59</f>
        <v>0</v>
      </c>
      <c r="H57" s="17">
        <f t="shared" si="27"/>
        <v>1260</v>
      </c>
      <c r="I57" s="15">
        <f>'[3]29'!J59</f>
        <v>297.36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297.36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297.36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297.36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233.36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233.36</v>
      </c>
      <c r="AT57" s="8">
        <v>32</v>
      </c>
      <c r="AU57" s="8">
        <v>32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110</v>
      </c>
      <c r="E58" s="16">
        <f>'[3]29'!E60</f>
        <v>0</v>
      </c>
      <c r="F58" s="16">
        <f>'[3]29'!F60</f>
        <v>830</v>
      </c>
      <c r="G58" s="16">
        <f>'[3]29'!G60</f>
        <v>0</v>
      </c>
      <c r="H58" s="17">
        <f t="shared" si="27"/>
        <v>1260</v>
      </c>
      <c r="I58" s="15">
        <f>'[3]29'!J60</f>
        <v>297.36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297.36</v>
      </c>
      <c r="P58" s="18">
        <f>frq!C58</f>
        <v>1</v>
      </c>
      <c r="Q58" s="15">
        <f t="shared" si="33"/>
        <v>297.36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297.36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233.36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233.36</v>
      </c>
      <c r="AT58" s="8">
        <v>32</v>
      </c>
      <c r="AU58" s="8">
        <v>32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110</v>
      </c>
      <c r="E59" s="16">
        <f>'[3]29'!E61</f>
        <v>0</v>
      </c>
      <c r="F59" s="16">
        <f>'[3]29'!F61</f>
        <v>830</v>
      </c>
      <c r="G59" s="16">
        <f>'[3]29'!G61</f>
        <v>0</v>
      </c>
      <c r="H59" s="17">
        <f t="shared" si="27"/>
        <v>1260</v>
      </c>
      <c r="I59" s="15">
        <f>'[3]29'!J61</f>
        <v>297.36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297.36</v>
      </c>
      <c r="P59" s="18">
        <f>frq!C59</f>
        <v>1</v>
      </c>
      <c r="Q59" s="15">
        <f t="shared" si="33"/>
        <v>297.36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297.36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233.36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233.36</v>
      </c>
      <c r="AT59" s="8">
        <v>32</v>
      </c>
      <c r="AU59" s="8">
        <v>32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110</v>
      </c>
      <c r="E60" s="16">
        <f>'[3]29'!E62</f>
        <v>0</v>
      </c>
      <c r="F60" s="16">
        <f>'[3]29'!F62</f>
        <v>830</v>
      </c>
      <c r="G60" s="16">
        <f>'[3]29'!G62</f>
        <v>0</v>
      </c>
      <c r="H60" s="17">
        <f t="shared" si="27"/>
        <v>1260</v>
      </c>
      <c r="I60" s="15">
        <f>'[3]29'!J62</f>
        <v>297.36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297.36</v>
      </c>
      <c r="P60" s="18">
        <f>frq!C60</f>
        <v>1</v>
      </c>
      <c r="Q60" s="15">
        <f t="shared" si="33"/>
        <v>297.36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297.36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233.36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233.36</v>
      </c>
      <c r="AT60" s="8">
        <v>32</v>
      </c>
      <c r="AU60" s="8">
        <v>32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110</v>
      </c>
      <c r="E61" s="16">
        <f>'[3]29'!E63</f>
        <v>0</v>
      </c>
      <c r="F61" s="16">
        <f>'[3]29'!F63</f>
        <v>830</v>
      </c>
      <c r="G61" s="16">
        <f>'[3]29'!G63</f>
        <v>0</v>
      </c>
      <c r="H61" s="17">
        <f t="shared" si="27"/>
        <v>1260</v>
      </c>
      <c r="I61" s="15">
        <f>'[3]29'!J63</f>
        <v>297.36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297.36</v>
      </c>
      <c r="P61" s="18">
        <f>frq!C61</f>
        <v>1</v>
      </c>
      <c r="Q61" s="15">
        <f t="shared" si="33"/>
        <v>297.36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297.36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233.36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233.36</v>
      </c>
      <c r="AT61" s="8">
        <v>32</v>
      </c>
      <c r="AU61" s="8">
        <v>32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110</v>
      </c>
      <c r="E62" s="16">
        <f>'[3]29'!E64</f>
        <v>0</v>
      </c>
      <c r="F62" s="16">
        <f>'[3]29'!F64</f>
        <v>830</v>
      </c>
      <c r="G62" s="16">
        <f>'[3]29'!G64</f>
        <v>0</v>
      </c>
      <c r="H62" s="17">
        <f t="shared" si="27"/>
        <v>1260</v>
      </c>
      <c r="I62" s="15">
        <f>'[3]29'!J64</f>
        <v>297.36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297.36</v>
      </c>
      <c r="P62" s="18">
        <f>frq!C62</f>
        <v>1</v>
      </c>
      <c r="Q62" s="15">
        <f t="shared" si="33"/>
        <v>297.36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297.36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233.36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233.36</v>
      </c>
      <c r="AT62" s="8">
        <v>32</v>
      </c>
      <c r="AU62" s="8">
        <v>32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110</v>
      </c>
      <c r="E63" s="16">
        <f>'[3]29'!E65</f>
        <v>0</v>
      </c>
      <c r="F63" s="16">
        <f>'[3]29'!F65</f>
        <v>830</v>
      </c>
      <c r="G63" s="16">
        <f>'[3]29'!G65</f>
        <v>0</v>
      </c>
      <c r="H63" s="17">
        <f t="shared" si="27"/>
        <v>1260</v>
      </c>
      <c r="I63" s="15">
        <f>'[3]29'!J65</f>
        <v>297.36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297.36</v>
      </c>
      <c r="P63" s="18">
        <f>frq!C63</f>
        <v>1</v>
      </c>
      <c r="Q63" s="15">
        <f t="shared" si="33"/>
        <v>297.36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297.36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233.36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233.36</v>
      </c>
      <c r="AT63" s="8">
        <v>32</v>
      </c>
      <c r="AU63" s="8">
        <v>32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110</v>
      </c>
      <c r="E64" s="16">
        <f>'[3]29'!E66</f>
        <v>0</v>
      </c>
      <c r="F64" s="16">
        <f>'[3]29'!F66</f>
        <v>830</v>
      </c>
      <c r="G64" s="16">
        <f>'[3]29'!G66</f>
        <v>0</v>
      </c>
      <c r="H64" s="17">
        <f t="shared" si="27"/>
        <v>1260</v>
      </c>
      <c r="I64" s="15">
        <f>'[3]29'!J66</f>
        <v>297.36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297.36</v>
      </c>
      <c r="P64" s="18">
        <f>frq!C64</f>
        <v>1</v>
      </c>
      <c r="Q64" s="15">
        <f t="shared" si="33"/>
        <v>297.36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297.36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233.36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233.36</v>
      </c>
      <c r="AT64" s="8">
        <v>32</v>
      </c>
      <c r="AU64" s="8">
        <v>32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110</v>
      </c>
      <c r="E65" s="16">
        <f>'[3]29'!E67</f>
        <v>0</v>
      </c>
      <c r="F65" s="16">
        <f>'[3]29'!F67</f>
        <v>830</v>
      </c>
      <c r="G65" s="16">
        <f>'[3]29'!G67</f>
        <v>0</v>
      </c>
      <c r="H65" s="17">
        <f t="shared" si="27"/>
        <v>1260</v>
      </c>
      <c r="I65" s="15">
        <f>'[3]29'!J67</f>
        <v>297.36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297.36</v>
      </c>
      <c r="P65" s="18">
        <f>frq!C65</f>
        <v>1</v>
      </c>
      <c r="Q65" s="15">
        <f t="shared" si="33"/>
        <v>297.36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297.36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233.36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233.36</v>
      </c>
      <c r="AT65" s="8">
        <v>32</v>
      </c>
      <c r="AU65" s="8">
        <v>32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110</v>
      </c>
      <c r="E66" s="16">
        <f>'[3]29'!E68</f>
        <v>0</v>
      </c>
      <c r="F66" s="16">
        <f>'[3]29'!F68</f>
        <v>830</v>
      </c>
      <c r="G66" s="16">
        <f>'[3]29'!G68</f>
        <v>0</v>
      </c>
      <c r="H66" s="17">
        <f t="shared" si="27"/>
        <v>1260</v>
      </c>
      <c r="I66" s="15">
        <f>'[3]29'!J68</f>
        <v>300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30.65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30.65</v>
      </c>
      <c r="AE66" s="8">
        <f t="shared" si="11"/>
        <v>30.65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30.65</v>
      </c>
      <c r="AL66" s="8">
        <f t="shared" si="35"/>
        <v>238.70000000000002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238.70000000000002</v>
      </c>
      <c r="AT66" s="8">
        <v>30.65</v>
      </c>
      <c r="AU66" s="8">
        <v>30.65</v>
      </c>
      <c r="AW66" s="199">
        <v>30.65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30.65</v>
      </c>
      <c r="BD66" s="199">
        <v>30.65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30.65</v>
      </c>
      <c r="BL66" s="8">
        <f t="shared" si="21"/>
        <v>30.65</v>
      </c>
      <c r="BM66" s="8">
        <f t="shared" si="22"/>
        <v>30.65</v>
      </c>
      <c r="BN66" s="8">
        <f t="shared" si="23"/>
        <v>30.65</v>
      </c>
      <c r="BO66" s="8">
        <f t="shared" si="24"/>
        <v>30.65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110</v>
      </c>
      <c r="E67" s="16">
        <f>'[3]29'!E69</f>
        <v>0</v>
      </c>
      <c r="F67" s="16">
        <f>'[3]29'!F69</f>
        <v>830</v>
      </c>
      <c r="G67" s="16">
        <f>'[3]29'!G69</f>
        <v>0</v>
      </c>
      <c r="H67" s="17">
        <f t="shared" si="27"/>
        <v>1260</v>
      </c>
      <c r="I67" s="15">
        <f>'[3]29'!J69</f>
        <v>300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31.1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31.1</v>
      </c>
      <c r="AE67" s="8">
        <f t="shared" si="11"/>
        <v>31.1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31.1</v>
      </c>
      <c r="AL67" s="8">
        <f t="shared" si="35"/>
        <v>237.79999999999998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237.79999999999998</v>
      </c>
      <c r="AT67" s="8">
        <v>31.1</v>
      </c>
      <c r="AU67" s="8">
        <v>31.1</v>
      </c>
      <c r="AW67" s="199">
        <v>31.1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31.1</v>
      </c>
      <c r="BD67" s="199">
        <v>31.1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31.1</v>
      </c>
      <c r="BL67" s="8">
        <f t="shared" si="21"/>
        <v>31.1</v>
      </c>
      <c r="BM67" s="8">
        <f t="shared" si="22"/>
        <v>31.1</v>
      </c>
      <c r="BN67" s="8">
        <f t="shared" si="23"/>
        <v>31.1</v>
      </c>
      <c r="BO67" s="8">
        <f t="shared" si="24"/>
        <v>31.1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110</v>
      </c>
      <c r="E68" s="16">
        <f>'[3]29'!E70</f>
        <v>0</v>
      </c>
      <c r="F68" s="16">
        <f>'[3]29'!F70</f>
        <v>830</v>
      </c>
      <c r="G68" s="16">
        <f>'[3]29'!G70</f>
        <v>0</v>
      </c>
      <c r="H68" s="17">
        <f t="shared" si="27"/>
        <v>1260</v>
      </c>
      <c r="I68" s="15">
        <f>'[3]29'!J70</f>
        <v>300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31.04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31.04</v>
      </c>
      <c r="AE68" s="8">
        <f t="shared" ref="AE68:AE98" si="43">BD68</f>
        <v>31.04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31.04</v>
      </c>
      <c r="AL68" s="8">
        <f t="shared" si="35"/>
        <v>237.92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237.92</v>
      </c>
      <c r="AT68" s="8">
        <v>31.04</v>
      </c>
      <c r="AU68" s="8">
        <v>31.04</v>
      </c>
      <c r="AW68" s="199">
        <v>31.04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31.04</v>
      </c>
      <c r="BD68" s="199">
        <v>31.04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31.04</v>
      </c>
      <c r="BL68" s="8">
        <f t="shared" ref="BL68:BL98" si="53">AT68</f>
        <v>31.04</v>
      </c>
      <c r="BM68" s="8">
        <f t="shared" ref="BM68:BM98" si="54">AU68</f>
        <v>31.04</v>
      </c>
      <c r="BN68" s="8">
        <f t="shared" ref="BN68:BN98" si="55">BC68</f>
        <v>31.04</v>
      </c>
      <c r="BO68" s="8">
        <f t="shared" ref="BO68:BO98" si="56">BJ68</f>
        <v>31.04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110</v>
      </c>
      <c r="E69" s="16">
        <f>'[3]29'!E71</f>
        <v>0</v>
      </c>
      <c r="F69" s="16">
        <f>'[3]29'!F71</f>
        <v>830</v>
      </c>
      <c r="G69" s="16">
        <f>'[3]29'!G71</f>
        <v>0</v>
      </c>
      <c r="H69" s="17">
        <f t="shared" ref="H69:H98" si="59">SUM(B69:G69)</f>
        <v>1260</v>
      </c>
      <c r="I69" s="15">
        <f>'[3]29'!J71</f>
        <v>300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31.04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31.04</v>
      </c>
      <c r="AE69" s="8">
        <f t="shared" si="43"/>
        <v>31.04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31.04</v>
      </c>
      <c r="AL69" s="8">
        <f t="shared" si="35"/>
        <v>237.92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237.92</v>
      </c>
      <c r="AT69" s="8">
        <v>31.04</v>
      </c>
      <c r="AU69" s="8">
        <v>31.04</v>
      </c>
      <c r="AW69" s="199">
        <v>31.04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31.04</v>
      </c>
      <c r="BD69" s="199">
        <v>31.04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31.04</v>
      </c>
      <c r="BL69" s="8">
        <f t="shared" si="53"/>
        <v>31.04</v>
      </c>
      <c r="BM69" s="8">
        <f t="shared" si="54"/>
        <v>31.04</v>
      </c>
      <c r="BN69" s="8">
        <f t="shared" si="55"/>
        <v>31.04</v>
      </c>
      <c r="BO69" s="8">
        <f t="shared" si="56"/>
        <v>31.04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110</v>
      </c>
      <c r="E70" s="16">
        <f>'[3]29'!E72</f>
        <v>0</v>
      </c>
      <c r="F70" s="16">
        <f>'[3]29'!F72</f>
        <v>830</v>
      </c>
      <c r="G70" s="16">
        <f>'[3]29'!G72</f>
        <v>0</v>
      </c>
      <c r="H70" s="17">
        <f t="shared" si="59"/>
        <v>1260</v>
      </c>
      <c r="I70" s="15">
        <f>'[3]29'!J72</f>
        <v>300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31.06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31.06</v>
      </c>
      <c r="AE70" s="8">
        <f t="shared" si="43"/>
        <v>31.06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31.06</v>
      </c>
      <c r="AL70" s="8">
        <f t="shared" si="35"/>
        <v>237.88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237.88</v>
      </c>
      <c r="AT70" s="8">
        <v>31.06</v>
      </c>
      <c r="AU70" s="8">
        <v>31.06</v>
      </c>
      <c r="AW70" s="199">
        <v>31.06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31.06</v>
      </c>
      <c r="BD70" s="199">
        <v>31.06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31.06</v>
      </c>
      <c r="BL70" s="8">
        <f t="shared" si="53"/>
        <v>31.06</v>
      </c>
      <c r="BM70" s="8">
        <f t="shared" si="54"/>
        <v>31.06</v>
      </c>
      <c r="BN70" s="8">
        <f t="shared" si="55"/>
        <v>31.06</v>
      </c>
      <c r="BO70" s="8">
        <f t="shared" si="56"/>
        <v>31.06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110</v>
      </c>
      <c r="E71" s="16">
        <f>'[3]29'!E73</f>
        <v>0</v>
      </c>
      <c r="F71" s="16">
        <f>'[3]29'!F73</f>
        <v>830</v>
      </c>
      <c r="G71" s="16">
        <f>'[3]29'!G73</f>
        <v>0</v>
      </c>
      <c r="H71" s="17">
        <f t="shared" si="59"/>
        <v>1260</v>
      </c>
      <c r="I71" s="15">
        <f>'[3]29'!J73</f>
        <v>300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31.08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31.08</v>
      </c>
      <c r="AE71" s="8">
        <f t="shared" si="43"/>
        <v>31.08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31.08</v>
      </c>
      <c r="AL71" s="8">
        <f t="shared" si="35"/>
        <v>237.84000000000003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237.84000000000003</v>
      </c>
      <c r="AT71" s="8">
        <v>31.08</v>
      </c>
      <c r="AU71" s="8">
        <v>31.08</v>
      </c>
      <c r="AW71" s="199">
        <v>31.08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31.08</v>
      </c>
      <c r="BD71" s="199">
        <v>31.08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31.08</v>
      </c>
      <c r="BL71" s="8">
        <f t="shared" si="53"/>
        <v>31.08</v>
      </c>
      <c r="BM71" s="8">
        <f t="shared" si="54"/>
        <v>31.08</v>
      </c>
      <c r="BN71" s="8">
        <f t="shared" si="55"/>
        <v>31.08</v>
      </c>
      <c r="BO71" s="8">
        <f t="shared" si="56"/>
        <v>31.08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110</v>
      </c>
      <c r="E72" s="16">
        <f>'[3]29'!E74</f>
        <v>0</v>
      </c>
      <c r="F72" s="16">
        <f>'[3]29'!F74</f>
        <v>830</v>
      </c>
      <c r="G72" s="16">
        <f>'[3]29'!G74</f>
        <v>0</v>
      </c>
      <c r="H72" s="17">
        <f t="shared" si="59"/>
        <v>1260</v>
      </c>
      <c r="I72" s="15">
        <f>'[3]29'!J74</f>
        <v>300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31.1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31.1</v>
      </c>
      <c r="AE72" s="8">
        <f t="shared" si="43"/>
        <v>31.1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31.1</v>
      </c>
      <c r="AL72" s="8">
        <f t="shared" si="35"/>
        <v>237.79999999999998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237.79999999999998</v>
      </c>
      <c r="AT72" s="8">
        <v>31.1</v>
      </c>
      <c r="AU72" s="8">
        <v>31.1</v>
      </c>
      <c r="AW72" s="199">
        <v>31.1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31.1</v>
      </c>
      <c r="BD72" s="199">
        <v>31.1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31.1</v>
      </c>
      <c r="BL72" s="8">
        <f t="shared" si="53"/>
        <v>31.1</v>
      </c>
      <c r="BM72" s="8">
        <f t="shared" si="54"/>
        <v>31.1</v>
      </c>
      <c r="BN72" s="8">
        <f t="shared" si="55"/>
        <v>31.1</v>
      </c>
      <c r="BO72" s="8">
        <f t="shared" si="56"/>
        <v>31.1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110</v>
      </c>
      <c r="E73" s="16">
        <f>'[3]29'!E75</f>
        <v>0</v>
      </c>
      <c r="F73" s="16">
        <f>'[3]29'!F75</f>
        <v>830</v>
      </c>
      <c r="G73" s="16">
        <f>'[3]29'!G75</f>
        <v>0</v>
      </c>
      <c r="H73" s="17">
        <f t="shared" si="59"/>
        <v>1260</v>
      </c>
      <c r="I73" s="15">
        <f>'[3]29'!J75</f>
        <v>300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31.21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31.21</v>
      </c>
      <c r="AE73" s="8">
        <f t="shared" si="43"/>
        <v>31.21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31.21</v>
      </c>
      <c r="AL73" s="8">
        <f t="shared" si="35"/>
        <v>237.58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237.58</v>
      </c>
      <c r="AT73" s="8">
        <v>31.21</v>
      </c>
      <c r="AU73" s="8">
        <v>31.21</v>
      </c>
      <c r="AW73" s="199">
        <v>31.21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31.21</v>
      </c>
      <c r="BD73" s="199">
        <v>31.21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31.21</v>
      </c>
      <c r="BL73" s="8">
        <f t="shared" si="53"/>
        <v>31.21</v>
      </c>
      <c r="BM73" s="8">
        <f t="shared" si="54"/>
        <v>31.21</v>
      </c>
      <c r="BN73" s="8">
        <f t="shared" si="55"/>
        <v>31.21</v>
      </c>
      <c r="BO73" s="8">
        <f t="shared" si="56"/>
        <v>31.21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110</v>
      </c>
      <c r="E74" s="16">
        <f>'[3]29'!E76</f>
        <v>0</v>
      </c>
      <c r="F74" s="16">
        <f>'[3]29'!F76</f>
        <v>830</v>
      </c>
      <c r="G74" s="16">
        <f>'[3]29'!G76</f>
        <v>0</v>
      </c>
      <c r="H74" s="17">
        <f t="shared" si="59"/>
        <v>1260</v>
      </c>
      <c r="I74" s="15">
        <f>'[3]29'!J76</f>
        <v>300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31.1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31.1</v>
      </c>
      <c r="AE74" s="8">
        <f t="shared" si="43"/>
        <v>31.1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31.1</v>
      </c>
      <c r="AL74" s="8">
        <f t="shared" si="35"/>
        <v>237.79999999999998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237.79999999999998</v>
      </c>
      <c r="AT74" s="8">
        <v>31.1</v>
      </c>
      <c r="AU74" s="8">
        <v>31.1</v>
      </c>
      <c r="AW74" s="199">
        <v>31.1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31.1</v>
      </c>
      <c r="BD74" s="199">
        <v>31.1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31.1</v>
      </c>
      <c r="BL74" s="8">
        <f t="shared" si="53"/>
        <v>31.1</v>
      </c>
      <c r="BM74" s="8">
        <f t="shared" si="54"/>
        <v>31.1</v>
      </c>
      <c r="BN74" s="8">
        <f t="shared" si="55"/>
        <v>31.1</v>
      </c>
      <c r="BO74" s="8">
        <f t="shared" si="56"/>
        <v>31.1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110</v>
      </c>
      <c r="E75" s="16">
        <f>'[3]29'!E77</f>
        <v>0</v>
      </c>
      <c r="F75" s="16">
        <f>'[3]29'!F77</f>
        <v>830</v>
      </c>
      <c r="G75" s="16">
        <f>'[3]29'!G77</f>
        <v>0</v>
      </c>
      <c r="H75" s="17">
        <f t="shared" si="59"/>
        <v>1260</v>
      </c>
      <c r="I75" s="15">
        <f>'[3]29'!J77</f>
        <v>300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30.69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30.69</v>
      </c>
      <c r="AE75" s="8">
        <f t="shared" si="43"/>
        <v>30.69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30.69</v>
      </c>
      <c r="AL75" s="8">
        <f t="shared" si="35"/>
        <v>238.62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238.62</v>
      </c>
      <c r="AT75" s="8">
        <v>30.69</v>
      </c>
      <c r="AU75" s="8">
        <v>30.69</v>
      </c>
      <c r="AW75" s="199">
        <v>30.69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30.69</v>
      </c>
      <c r="BD75" s="199">
        <v>30.69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30.69</v>
      </c>
      <c r="BL75" s="8">
        <f t="shared" si="53"/>
        <v>30.69</v>
      </c>
      <c r="BM75" s="8">
        <f t="shared" si="54"/>
        <v>30.69</v>
      </c>
      <c r="BN75" s="8">
        <f t="shared" si="55"/>
        <v>30.69</v>
      </c>
      <c r="BO75" s="8">
        <f t="shared" si="56"/>
        <v>30.69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110</v>
      </c>
      <c r="E76" s="16">
        <f>'[3]29'!E78</f>
        <v>0</v>
      </c>
      <c r="F76" s="16">
        <f>'[3]29'!F78</f>
        <v>830</v>
      </c>
      <c r="G76" s="16">
        <f>'[3]29'!G78</f>
        <v>0</v>
      </c>
      <c r="H76" s="17">
        <f t="shared" si="59"/>
        <v>1260</v>
      </c>
      <c r="I76" s="15">
        <f>'[3]29'!J78</f>
        <v>300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30.61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30.61</v>
      </c>
      <c r="AE76" s="8">
        <f t="shared" si="43"/>
        <v>30.61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30.61</v>
      </c>
      <c r="AL76" s="8">
        <f t="shared" si="35"/>
        <v>238.77999999999997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238.77999999999997</v>
      </c>
      <c r="AT76" s="8">
        <v>30.61</v>
      </c>
      <c r="AU76" s="8">
        <v>30.61</v>
      </c>
      <c r="AW76" s="199">
        <v>30.61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30.61</v>
      </c>
      <c r="BD76" s="199">
        <v>30.61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30.61</v>
      </c>
      <c r="BL76" s="8">
        <f t="shared" si="53"/>
        <v>30.61</v>
      </c>
      <c r="BM76" s="8">
        <f t="shared" si="54"/>
        <v>30.61</v>
      </c>
      <c r="BN76" s="8">
        <f t="shared" si="55"/>
        <v>30.61</v>
      </c>
      <c r="BO76" s="8">
        <f t="shared" si="56"/>
        <v>30.61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110</v>
      </c>
      <c r="E77" s="16">
        <f>'[3]29'!E79</f>
        <v>0</v>
      </c>
      <c r="F77" s="16">
        <f>'[3]29'!F79</f>
        <v>830</v>
      </c>
      <c r="G77" s="16">
        <f>'[3]29'!G79</f>
        <v>0</v>
      </c>
      <c r="H77" s="17">
        <f t="shared" si="59"/>
        <v>1260</v>
      </c>
      <c r="I77" s="15">
        <f>'[3]29'!J79</f>
        <v>300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30.61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30.61</v>
      </c>
      <c r="AE77" s="8">
        <f t="shared" si="43"/>
        <v>30.61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30.61</v>
      </c>
      <c r="AL77" s="8">
        <f t="shared" si="35"/>
        <v>238.77999999999997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238.77999999999997</v>
      </c>
      <c r="AT77" s="8">
        <v>30.61</v>
      </c>
      <c r="AU77" s="8">
        <v>30.61</v>
      </c>
      <c r="AW77" s="199">
        <v>30.61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30.61</v>
      </c>
      <c r="BD77" s="199">
        <v>30.61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30.61</v>
      </c>
      <c r="BL77" s="8">
        <f t="shared" si="53"/>
        <v>30.61</v>
      </c>
      <c r="BM77" s="8">
        <f t="shared" si="54"/>
        <v>30.61</v>
      </c>
      <c r="BN77" s="8">
        <f t="shared" si="55"/>
        <v>30.61</v>
      </c>
      <c r="BO77" s="8">
        <f t="shared" si="56"/>
        <v>30.61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110</v>
      </c>
      <c r="E78" s="16">
        <f>'[3]29'!E80</f>
        <v>0</v>
      </c>
      <c r="F78" s="16">
        <f>'[3]29'!F80</f>
        <v>830</v>
      </c>
      <c r="G78" s="16">
        <f>'[3]29'!G80</f>
        <v>0</v>
      </c>
      <c r="H78" s="17">
        <f t="shared" si="59"/>
        <v>1260</v>
      </c>
      <c r="I78" s="15">
        <f>'[3]29'!J80</f>
        <v>300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30.51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30.51</v>
      </c>
      <c r="AE78" s="8">
        <f t="shared" si="43"/>
        <v>30.51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30.51</v>
      </c>
      <c r="AL78" s="8">
        <f t="shared" si="35"/>
        <v>238.98000000000002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238.98000000000002</v>
      </c>
      <c r="AT78" s="8">
        <v>30.51</v>
      </c>
      <c r="AU78" s="8">
        <v>30.51</v>
      </c>
      <c r="AW78" s="199">
        <v>30.51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30.51</v>
      </c>
      <c r="BD78" s="199">
        <v>30.51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30.51</v>
      </c>
      <c r="BL78" s="8">
        <f t="shared" si="53"/>
        <v>30.51</v>
      </c>
      <c r="BM78" s="8">
        <f t="shared" si="54"/>
        <v>30.51</v>
      </c>
      <c r="BN78" s="8">
        <f t="shared" si="55"/>
        <v>30.51</v>
      </c>
      <c r="BO78" s="8">
        <f t="shared" si="56"/>
        <v>30.51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110</v>
      </c>
      <c r="E79" s="16">
        <f>'[3]29'!E81</f>
        <v>0</v>
      </c>
      <c r="F79" s="16">
        <f>'[3]29'!F81</f>
        <v>830</v>
      </c>
      <c r="G79" s="16">
        <f>'[3]29'!G81</f>
        <v>0</v>
      </c>
      <c r="H79" s="17">
        <f t="shared" si="59"/>
        <v>1260</v>
      </c>
      <c r="I79" s="15">
        <f>'[3]29'!J81</f>
        <v>300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199">
        <v>30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</v>
      </c>
      <c r="BD79" s="199">
        <v>30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110</v>
      </c>
      <c r="E80" s="16">
        <f>'[3]29'!E82</f>
        <v>0</v>
      </c>
      <c r="F80" s="16">
        <f>'[3]29'!F82</f>
        <v>830</v>
      </c>
      <c r="G80" s="16">
        <f>'[3]29'!G82</f>
        <v>0</v>
      </c>
      <c r="H80" s="17">
        <f t="shared" si="59"/>
        <v>1260</v>
      </c>
      <c r="I80" s="15">
        <f>'[3]29'!J82</f>
        <v>300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30.04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30.04</v>
      </c>
      <c r="AE80" s="8">
        <f t="shared" si="43"/>
        <v>30.04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30.04</v>
      </c>
      <c r="AL80" s="8">
        <f t="shared" si="35"/>
        <v>239.92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239.92</v>
      </c>
      <c r="AT80" s="8">
        <v>30.04</v>
      </c>
      <c r="AU80" s="8">
        <v>30.04</v>
      </c>
      <c r="AW80" s="199">
        <v>30.04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30.04</v>
      </c>
      <c r="BD80" s="199">
        <v>30.04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30.04</v>
      </c>
      <c r="BL80" s="8">
        <f t="shared" si="53"/>
        <v>30.04</v>
      </c>
      <c r="BM80" s="8">
        <f t="shared" si="54"/>
        <v>30.04</v>
      </c>
      <c r="BN80" s="8">
        <f t="shared" si="55"/>
        <v>30.04</v>
      </c>
      <c r="BO80" s="8">
        <f t="shared" si="56"/>
        <v>30.04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110</v>
      </c>
      <c r="E81" s="16">
        <f>'[3]29'!E83</f>
        <v>0</v>
      </c>
      <c r="F81" s="16">
        <f>'[3]29'!F83</f>
        <v>830</v>
      </c>
      <c r="G81" s="16">
        <f>'[3]29'!G83</f>
        <v>0</v>
      </c>
      <c r="H81" s="17">
        <f t="shared" si="59"/>
        <v>1260</v>
      </c>
      <c r="I81" s="15">
        <f>'[3]29'!J83</f>
        <v>300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199">
        <v>30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</v>
      </c>
      <c r="BD81" s="199">
        <v>30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110</v>
      </c>
      <c r="E82" s="16">
        <f>'[3]29'!E84</f>
        <v>0</v>
      </c>
      <c r="F82" s="16">
        <f>'[3]29'!F84</f>
        <v>830</v>
      </c>
      <c r="G82" s="16">
        <f>'[3]29'!G84</f>
        <v>0</v>
      </c>
      <c r="H82" s="17">
        <f t="shared" si="59"/>
        <v>1260</v>
      </c>
      <c r="I82" s="15">
        <f>'[3]29'!J84</f>
        <v>300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199">
        <v>30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</v>
      </c>
      <c r="BD82" s="199">
        <v>30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110</v>
      </c>
      <c r="E83" s="16">
        <f>'[3]29'!E85</f>
        <v>0</v>
      </c>
      <c r="F83" s="16">
        <f>'[3]29'!F85</f>
        <v>830</v>
      </c>
      <c r="G83" s="16">
        <f>'[3]29'!G85</f>
        <v>0</v>
      </c>
      <c r="H83" s="17">
        <f t="shared" si="59"/>
        <v>1260</v>
      </c>
      <c r="I83" s="15">
        <f>'[3]29'!J85</f>
        <v>300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199">
        <v>30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</v>
      </c>
      <c r="BD83" s="199">
        <v>30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110</v>
      </c>
      <c r="E84" s="16">
        <f>'[3]29'!E86</f>
        <v>0</v>
      </c>
      <c r="F84" s="16">
        <f>'[3]29'!F86</f>
        <v>830</v>
      </c>
      <c r="G84" s="16">
        <f>'[3]29'!G86</f>
        <v>0</v>
      </c>
      <c r="H84" s="17">
        <f t="shared" si="59"/>
        <v>1260</v>
      </c>
      <c r="I84" s="15">
        <f>'[3]29'!J86</f>
        <v>300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199">
        <v>30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</v>
      </c>
      <c r="BD84" s="199">
        <v>30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110</v>
      </c>
      <c r="E85" s="16">
        <f>'[3]29'!E87</f>
        <v>0</v>
      </c>
      <c r="F85" s="16">
        <f>'[3]29'!F87</f>
        <v>830</v>
      </c>
      <c r="G85" s="16">
        <f>'[3]29'!G87</f>
        <v>0</v>
      </c>
      <c r="H85" s="17">
        <f t="shared" si="59"/>
        <v>1260</v>
      </c>
      <c r="I85" s="15">
        <f>'[3]29'!J87</f>
        <v>300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199">
        <v>30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</v>
      </c>
      <c r="BD85" s="199">
        <v>30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110</v>
      </c>
      <c r="E86" s="16">
        <f>'[3]29'!E88</f>
        <v>0</v>
      </c>
      <c r="F86" s="16">
        <f>'[3]29'!F88</f>
        <v>830</v>
      </c>
      <c r="G86" s="16">
        <f>'[3]29'!G88</f>
        <v>0</v>
      </c>
      <c r="H86" s="17">
        <f t="shared" si="59"/>
        <v>1260</v>
      </c>
      <c r="I86" s="15">
        <f>'[3]29'!J88</f>
        <v>300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31.44</v>
      </c>
      <c r="AU86" s="8">
        <v>31.44</v>
      </c>
      <c r="AW86" s="199">
        <v>30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</v>
      </c>
      <c r="BD86" s="199">
        <v>30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</v>
      </c>
      <c r="BL86" s="8">
        <f t="shared" si="53"/>
        <v>31.44</v>
      </c>
      <c r="BM86" s="8">
        <f t="shared" si="54"/>
        <v>31.44</v>
      </c>
      <c r="BN86" s="8">
        <f t="shared" si="55"/>
        <v>30</v>
      </c>
      <c r="BO86" s="8">
        <f t="shared" si="56"/>
        <v>30</v>
      </c>
      <c r="BP86" s="182">
        <f t="shared" si="57"/>
        <v>1.4400000000000013</v>
      </c>
      <c r="BQ86" s="182">
        <f t="shared" si="58"/>
        <v>1.4400000000000013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110</v>
      </c>
      <c r="E87" s="16">
        <f>'[3]29'!E89</f>
        <v>0</v>
      </c>
      <c r="F87" s="16">
        <f>'[3]29'!F89</f>
        <v>830</v>
      </c>
      <c r="G87" s="16">
        <f>'[3]29'!G89</f>
        <v>0</v>
      </c>
      <c r="H87" s="17">
        <f t="shared" si="59"/>
        <v>1260</v>
      </c>
      <c r="I87" s="15">
        <f>'[3]29'!J89</f>
        <v>300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31.34</v>
      </c>
      <c r="AU87" s="8">
        <v>31.34</v>
      </c>
      <c r="AW87" s="199">
        <v>30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30</v>
      </c>
      <c r="BD87" s="199">
        <v>30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</v>
      </c>
      <c r="BL87" s="8">
        <f t="shared" si="53"/>
        <v>31.34</v>
      </c>
      <c r="BM87" s="8">
        <f t="shared" si="54"/>
        <v>31.34</v>
      </c>
      <c r="BN87" s="8">
        <f t="shared" si="55"/>
        <v>30</v>
      </c>
      <c r="BO87" s="8">
        <f t="shared" si="56"/>
        <v>30</v>
      </c>
      <c r="BP87" s="182">
        <f t="shared" si="57"/>
        <v>1.3399999999999999</v>
      </c>
      <c r="BQ87" s="182">
        <f t="shared" si="58"/>
        <v>1.3399999999999999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110</v>
      </c>
      <c r="E88" s="16">
        <f>'[3]29'!E90</f>
        <v>0</v>
      </c>
      <c r="F88" s="16">
        <f>'[3]29'!F90</f>
        <v>830</v>
      </c>
      <c r="G88" s="16">
        <f>'[3]29'!G90</f>
        <v>0</v>
      </c>
      <c r="H88" s="17">
        <f t="shared" si="59"/>
        <v>1260</v>
      </c>
      <c r="I88" s="15">
        <f>'[3]29'!J90</f>
        <v>300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31.34</v>
      </c>
      <c r="AU88" s="8">
        <v>31.34</v>
      </c>
      <c r="AW88" s="199">
        <v>30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30</v>
      </c>
      <c r="BD88" s="199">
        <v>30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30</v>
      </c>
      <c r="BL88" s="8">
        <f t="shared" si="53"/>
        <v>31.34</v>
      </c>
      <c r="BM88" s="8">
        <f t="shared" si="54"/>
        <v>31.34</v>
      </c>
      <c r="BN88" s="8">
        <f t="shared" si="55"/>
        <v>30</v>
      </c>
      <c r="BO88" s="8">
        <f t="shared" si="56"/>
        <v>30</v>
      </c>
      <c r="BP88" s="182">
        <f t="shared" si="57"/>
        <v>1.3399999999999999</v>
      </c>
      <c r="BQ88" s="182">
        <f t="shared" si="58"/>
        <v>1.3399999999999999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110</v>
      </c>
      <c r="E89" s="16">
        <f>'[3]29'!E91</f>
        <v>0</v>
      </c>
      <c r="F89" s="16">
        <f>'[3]29'!F91</f>
        <v>830</v>
      </c>
      <c r="G89" s="16">
        <f>'[3]29'!G91</f>
        <v>0</v>
      </c>
      <c r="H89" s="17">
        <f t="shared" si="59"/>
        <v>1260</v>
      </c>
      <c r="I89" s="15">
        <f>'[3]29'!J91</f>
        <v>300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31.34</v>
      </c>
      <c r="AU89" s="8">
        <v>31.34</v>
      </c>
      <c r="AW89" s="199">
        <v>30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30</v>
      </c>
      <c r="BD89" s="199">
        <v>30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30</v>
      </c>
      <c r="BL89" s="8">
        <f t="shared" si="53"/>
        <v>31.34</v>
      </c>
      <c r="BM89" s="8">
        <f t="shared" si="54"/>
        <v>31.34</v>
      </c>
      <c r="BN89" s="8">
        <f t="shared" si="55"/>
        <v>30</v>
      </c>
      <c r="BO89" s="8">
        <f t="shared" si="56"/>
        <v>30</v>
      </c>
      <c r="BP89" s="182">
        <f t="shared" si="57"/>
        <v>1.3399999999999999</v>
      </c>
      <c r="BQ89" s="182">
        <f t="shared" si="58"/>
        <v>1.3399999999999999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110</v>
      </c>
      <c r="E90" s="16">
        <f>'[3]29'!E92</f>
        <v>0</v>
      </c>
      <c r="F90" s="16">
        <f>'[3]29'!F92</f>
        <v>830</v>
      </c>
      <c r="G90" s="16">
        <f>'[3]29'!G92</f>
        <v>0</v>
      </c>
      <c r="H90" s="17">
        <f t="shared" si="59"/>
        <v>1260</v>
      </c>
      <c r="I90" s="15">
        <f>'[3]29'!J92</f>
        <v>300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31.54</v>
      </c>
      <c r="AU90" s="8">
        <v>31.54</v>
      </c>
      <c r="AW90" s="199">
        <v>30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30</v>
      </c>
      <c r="BD90" s="199">
        <v>30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30</v>
      </c>
      <c r="BL90" s="8">
        <f t="shared" si="53"/>
        <v>31.54</v>
      </c>
      <c r="BM90" s="8">
        <f t="shared" si="54"/>
        <v>31.54</v>
      </c>
      <c r="BN90" s="8">
        <f t="shared" si="55"/>
        <v>30</v>
      </c>
      <c r="BO90" s="8">
        <f t="shared" si="56"/>
        <v>30</v>
      </c>
      <c r="BP90" s="182">
        <f t="shared" si="57"/>
        <v>1.5399999999999991</v>
      </c>
      <c r="BQ90" s="182">
        <f t="shared" si="58"/>
        <v>1.5399999999999991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110</v>
      </c>
      <c r="E91" s="16">
        <f>'[3]29'!E93</f>
        <v>0</v>
      </c>
      <c r="F91" s="16">
        <f>'[3]29'!F93</f>
        <v>830</v>
      </c>
      <c r="G91" s="16">
        <f>'[3]29'!G93</f>
        <v>0</v>
      </c>
      <c r="H91" s="17">
        <f t="shared" si="59"/>
        <v>1260</v>
      </c>
      <c r="I91" s="15">
        <f>'[3]29'!J93</f>
        <v>300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31.13</v>
      </c>
      <c r="AU91" s="8">
        <v>31.13</v>
      </c>
      <c r="AW91" s="199">
        <v>30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30</v>
      </c>
      <c r="BD91" s="199">
        <v>30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30</v>
      </c>
      <c r="BL91" s="8">
        <f t="shared" si="53"/>
        <v>31.13</v>
      </c>
      <c r="BM91" s="8">
        <f t="shared" si="54"/>
        <v>31.13</v>
      </c>
      <c r="BN91" s="8">
        <f t="shared" si="55"/>
        <v>30</v>
      </c>
      <c r="BO91" s="8">
        <f t="shared" si="56"/>
        <v>30</v>
      </c>
      <c r="BP91" s="182">
        <f t="shared" si="57"/>
        <v>1.129999999999999</v>
      </c>
      <c r="BQ91" s="182">
        <f t="shared" si="58"/>
        <v>1.129999999999999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110</v>
      </c>
      <c r="E92" s="16">
        <f>'[3]29'!E94</f>
        <v>0</v>
      </c>
      <c r="F92" s="16">
        <f>'[3]29'!F94</f>
        <v>830</v>
      </c>
      <c r="G92" s="16">
        <f>'[3]29'!G94</f>
        <v>0</v>
      </c>
      <c r="H92" s="17">
        <f t="shared" si="59"/>
        <v>1260</v>
      </c>
      <c r="I92" s="15">
        <f>'[3]29'!J94</f>
        <v>300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31.96</v>
      </c>
      <c r="AU92" s="8">
        <v>31.96</v>
      </c>
      <c r="AW92" s="199">
        <v>30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30</v>
      </c>
      <c r="BD92" s="199">
        <v>30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30</v>
      </c>
      <c r="BL92" s="8">
        <f t="shared" si="53"/>
        <v>31.96</v>
      </c>
      <c r="BM92" s="8">
        <f t="shared" si="54"/>
        <v>31.96</v>
      </c>
      <c r="BN92" s="8">
        <f t="shared" si="55"/>
        <v>30</v>
      </c>
      <c r="BO92" s="8">
        <f t="shared" si="56"/>
        <v>30</v>
      </c>
      <c r="BP92" s="182">
        <f t="shared" si="57"/>
        <v>1.9600000000000009</v>
      </c>
      <c r="BQ92" s="182">
        <f t="shared" si="58"/>
        <v>1.9600000000000009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110</v>
      </c>
      <c r="E93" s="16">
        <f>'[3]29'!E95</f>
        <v>0</v>
      </c>
      <c r="F93" s="16">
        <f>'[3]29'!F95</f>
        <v>830</v>
      </c>
      <c r="G93" s="16">
        <f>'[3]29'!G95</f>
        <v>0</v>
      </c>
      <c r="H93" s="17">
        <f t="shared" si="59"/>
        <v>1260</v>
      </c>
      <c r="I93" s="15">
        <f>'[3]29'!J95</f>
        <v>300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30.29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30.29</v>
      </c>
      <c r="AE93" s="8">
        <f t="shared" si="43"/>
        <v>30.29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30.29</v>
      </c>
      <c r="AL93" s="8">
        <f t="shared" si="35"/>
        <v>239.42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239.42</v>
      </c>
      <c r="AT93" s="8">
        <v>30.29</v>
      </c>
      <c r="AU93" s="8">
        <v>30.29</v>
      </c>
      <c r="AW93" s="199">
        <v>30.29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30.29</v>
      </c>
      <c r="BD93" s="199">
        <v>30.29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30.29</v>
      </c>
      <c r="BL93" s="8">
        <f t="shared" si="53"/>
        <v>30.29</v>
      </c>
      <c r="BM93" s="8">
        <f t="shared" si="54"/>
        <v>30.29</v>
      </c>
      <c r="BN93" s="8">
        <f t="shared" si="55"/>
        <v>30.29</v>
      </c>
      <c r="BO93" s="8">
        <f t="shared" si="56"/>
        <v>30.29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110</v>
      </c>
      <c r="E94" s="16">
        <f>'[3]29'!E96</f>
        <v>0</v>
      </c>
      <c r="F94" s="16">
        <f>'[3]29'!F96</f>
        <v>830</v>
      </c>
      <c r="G94" s="16">
        <f>'[3]29'!G96</f>
        <v>0</v>
      </c>
      <c r="H94" s="17">
        <f t="shared" si="59"/>
        <v>1260</v>
      </c>
      <c r="I94" s="15">
        <f>'[3]29'!J96</f>
        <v>297.36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297.36</v>
      </c>
      <c r="P94" s="18">
        <f>frq!C94</f>
        <v>1</v>
      </c>
      <c r="Q94" s="15">
        <f t="shared" si="33"/>
        <v>297.36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297.36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233.36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233.36</v>
      </c>
      <c r="AT94" s="8">
        <v>32</v>
      </c>
      <c r="AU94" s="8">
        <v>32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110</v>
      </c>
      <c r="E95" s="16">
        <f>'[3]29'!E97</f>
        <v>0</v>
      </c>
      <c r="F95" s="16">
        <f>'[3]29'!F97</f>
        <v>830</v>
      </c>
      <c r="G95" s="16">
        <f>'[3]29'!G97</f>
        <v>0</v>
      </c>
      <c r="H95" s="17">
        <f t="shared" si="59"/>
        <v>1260</v>
      </c>
      <c r="I95" s="15">
        <f>'[3]29'!J97</f>
        <v>297.36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297.36</v>
      </c>
      <c r="P95" s="18">
        <f>frq!C95</f>
        <v>1</v>
      </c>
      <c r="Q95" s="15">
        <f t="shared" si="33"/>
        <v>297.36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297.36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233.36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233.36</v>
      </c>
      <c r="AT95" s="8">
        <v>32</v>
      </c>
      <c r="AU95" s="8">
        <v>32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110</v>
      </c>
      <c r="E96" s="16">
        <f>'[3]29'!E98</f>
        <v>0</v>
      </c>
      <c r="F96" s="16">
        <f>'[3]29'!F98</f>
        <v>830</v>
      </c>
      <c r="G96" s="16">
        <f>'[3]29'!G98</f>
        <v>0</v>
      </c>
      <c r="H96" s="17">
        <f t="shared" si="59"/>
        <v>1260</v>
      </c>
      <c r="I96" s="15">
        <f>'[3]29'!J98</f>
        <v>297.36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297.36</v>
      </c>
      <c r="P96" s="18">
        <f>frq!C96</f>
        <v>1</v>
      </c>
      <c r="Q96" s="15">
        <f t="shared" si="33"/>
        <v>297.36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297.36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233.36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233.36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110</v>
      </c>
      <c r="E97" s="16">
        <f>'[3]29'!E99</f>
        <v>0</v>
      </c>
      <c r="F97" s="16">
        <f>'[3]29'!F99</f>
        <v>830</v>
      </c>
      <c r="G97" s="16">
        <f>'[3]29'!G99</f>
        <v>0</v>
      </c>
      <c r="H97" s="17">
        <f t="shared" si="59"/>
        <v>1260</v>
      </c>
      <c r="I97" s="15">
        <f>'[3]29'!J99</f>
        <v>300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31.96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31.96</v>
      </c>
      <c r="AE97" s="8">
        <f t="shared" si="43"/>
        <v>31.96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31.96</v>
      </c>
      <c r="AL97" s="8">
        <f t="shared" si="35"/>
        <v>236.08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236.08</v>
      </c>
      <c r="AT97" s="8">
        <v>31.96</v>
      </c>
      <c r="AU97" s="8">
        <v>31.96</v>
      </c>
      <c r="AW97" s="199">
        <v>31.96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31.96</v>
      </c>
      <c r="BD97" s="199">
        <v>31.96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31.96</v>
      </c>
      <c r="BL97" s="8">
        <f t="shared" si="53"/>
        <v>31.96</v>
      </c>
      <c r="BM97" s="8">
        <f t="shared" si="54"/>
        <v>31.96</v>
      </c>
      <c r="BN97" s="8">
        <f t="shared" si="55"/>
        <v>31.96</v>
      </c>
      <c r="BO97" s="8">
        <f t="shared" si="56"/>
        <v>31.96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110</v>
      </c>
      <c r="E98" s="16">
        <f>'[3]29'!E100</f>
        <v>0</v>
      </c>
      <c r="F98" s="16">
        <f>'[3]29'!F100</f>
        <v>830</v>
      </c>
      <c r="G98" s="16">
        <f>'[3]29'!G100</f>
        <v>0</v>
      </c>
      <c r="H98" s="17">
        <f t="shared" si="59"/>
        <v>1260</v>
      </c>
      <c r="I98" s="15">
        <f>'[3]29'!J100</f>
        <v>277.74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277.74</v>
      </c>
      <c r="P98" s="18">
        <f>frq!C98</f>
        <v>1</v>
      </c>
      <c r="Q98" s="15">
        <f t="shared" si="33"/>
        <v>277.74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277.74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213.74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213.74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7.047270000000001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7.047270000000001</v>
      </c>
      <c r="P99" s="15">
        <f t="shared" si="62"/>
        <v>2.4E-2</v>
      </c>
      <c r="Q99" s="15">
        <f t="shared" si="62"/>
        <v>7.047270000000001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7.047270000000001</v>
      </c>
      <c r="X99" s="15">
        <f t="shared" si="62"/>
        <v>0.74221750000000009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0.74221750000000009</v>
      </c>
      <c r="AE99" s="15">
        <f t="shared" si="62"/>
        <v>0.74221750000000009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0.74221750000000009</v>
      </c>
      <c r="AL99" s="15">
        <f t="shared" si="62"/>
        <v>5.5628349999999998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5.5628349999999998</v>
      </c>
      <c r="AS99" s="15">
        <f t="shared" si="62"/>
        <v>0</v>
      </c>
      <c r="AT99" s="15">
        <f t="shared" si="62"/>
        <v>0.7477450000000001</v>
      </c>
      <c r="AU99" s="15">
        <f t="shared" si="62"/>
        <v>0.7477450000000001</v>
      </c>
      <c r="AV99" s="15">
        <f t="shared" si="62"/>
        <v>0</v>
      </c>
      <c r="AW99" s="15">
        <f t="shared" si="62"/>
        <v>0.74221750000000009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0.74221750000000009</v>
      </c>
      <c r="BD99" s="15">
        <f t="shared" si="62"/>
        <v>0.74221750000000009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0.74221750000000009</v>
      </c>
      <c r="BK99" s="15"/>
      <c r="BL99" s="15">
        <f t="shared" si="63"/>
        <v>0.7477450000000001</v>
      </c>
      <c r="BM99" s="15">
        <f t="shared" si="63"/>
        <v>0.7477450000000001</v>
      </c>
      <c r="BN99" s="15">
        <f t="shared" si="63"/>
        <v>0.74221750000000009</v>
      </c>
      <c r="BO99" s="15">
        <f t="shared" si="63"/>
        <v>0.74221750000000009</v>
      </c>
      <c r="BP99" s="15">
        <f t="shared" si="63"/>
        <v>5.527499999999996E-3</v>
      </c>
      <c r="BQ99" s="15">
        <f t="shared" si="63"/>
        <v>5.527499999999996E-3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44590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44590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110</v>
      </c>
      <c r="C3">
        <f>PPCL!C3</f>
        <v>0</v>
      </c>
      <c r="D3">
        <f>PPCL!M3</f>
        <v>110</v>
      </c>
      <c r="E3">
        <f>PPCL!N3</f>
        <v>0</v>
      </c>
      <c r="F3">
        <f>B3+C3</f>
        <v>110</v>
      </c>
      <c r="G3">
        <f>D3+E3</f>
        <v>110</v>
      </c>
      <c r="H3" s="154"/>
      <c r="I3">
        <f>BRPL_EOD!AG3+BRPL_EOD!AH3</f>
        <v>31.12</v>
      </c>
      <c r="J3">
        <f>BYPL_EOD!AG3+BYPL_EOD!AH3</f>
        <v>17.68</v>
      </c>
      <c r="K3">
        <f>MES_EOD!AG3+MES_EOD!AH3</f>
        <v>6.67</v>
      </c>
      <c r="L3">
        <f>NDMC_EOD!AG3+NDMC_EOD!AH3</f>
        <v>33.33</v>
      </c>
      <c r="M3">
        <f>TPDDL_EOD!AG3+TPDDL_EOD!AH3</f>
        <v>21.21</v>
      </c>
      <c r="N3">
        <f t="shared" ref="N3:N66" si="0">SUM(I3:M3)</f>
        <v>110.00999999999999</v>
      </c>
      <c r="O3" s="154">
        <f t="shared" ref="O3:O66" si="1">G3-N3</f>
        <v>-9.9999999999909051E-3</v>
      </c>
      <c r="P3">
        <v>31.117171166257616</v>
      </c>
      <c r="Q3">
        <v>17.678392873375149</v>
      </c>
      <c r="R3">
        <v>6.6693936914825933</v>
      </c>
      <c r="S3">
        <v>33.32697027542951</v>
      </c>
      <c r="T3">
        <v>21.208071993455142</v>
      </c>
      <c r="U3" s="156">
        <f t="shared" ref="U3:U66" si="2">SUM(P3:T3)</f>
        <v>110.00000000000003</v>
      </c>
      <c r="V3" s="154">
        <f t="shared" ref="V3:V66" si="3">G3-U3</f>
        <v>0</v>
      </c>
    </row>
    <row r="4" spans="1:22">
      <c r="A4" t="s">
        <v>46</v>
      </c>
      <c r="B4">
        <f>PPCL!B4</f>
        <v>110</v>
      </c>
      <c r="C4">
        <f>PPCL!C4</f>
        <v>0</v>
      </c>
      <c r="D4">
        <f>PPCL!M4</f>
        <v>110</v>
      </c>
      <c r="E4">
        <f>PPCL!N4</f>
        <v>0</v>
      </c>
      <c r="F4">
        <f t="shared" ref="F4:F67" si="4">B4+C4</f>
        <v>110</v>
      </c>
      <c r="G4">
        <f t="shared" ref="G4:G67" si="5">D4+E4</f>
        <v>110</v>
      </c>
      <c r="H4" s="154"/>
      <c r="I4">
        <f>BRPL_EOD!AG4+BRPL_EOD!AH4</f>
        <v>31.12</v>
      </c>
      <c r="J4">
        <f>BYPL_EOD!AG4+BYPL_EOD!AH4</f>
        <v>17.68</v>
      </c>
      <c r="K4">
        <f>MES_EOD!AG4+MES_EOD!AH4</f>
        <v>6.67</v>
      </c>
      <c r="L4">
        <f>NDMC_EOD!AG4+NDMC_EOD!AH4</f>
        <v>33.33</v>
      </c>
      <c r="M4">
        <f>TPDDL_EOD!AG4+TPDDL_EOD!AH4</f>
        <v>21.21</v>
      </c>
      <c r="N4">
        <f t="shared" si="0"/>
        <v>110.00999999999999</v>
      </c>
      <c r="O4" s="154">
        <f t="shared" si="1"/>
        <v>-9.9999999999909051E-3</v>
      </c>
      <c r="P4">
        <v>31.117171166257616</v>
      </c>
      <c r="Q4">
        <v>17.678392873375149</v>
      </c>
      <c r="R4">
        <v>6.6693936914825933</v>
      </c>
      <c r="S4">
        <v>33.32697027542951</v>
      </c>
      <c r="T4">
        <v>21.208071993455142</v>
      </c>
      <c r="U4" s="156">
        <f t="shared" si="2"/>
        <v>110.00000000000003</v>
      </c>
      <c r="V4" s="154">
        <f t="shared" si="3"/>
        <v>0</v>
      </c>
    </row>
    <row r="5" spans="1:22">
      <c r="A5" t="s">
        <v>47</v>
      </c>
      <c r="B5">
        <f>PPCL!B5</f>
        <v>110</v>
      </c>
      <c r="C5">
        <f>PPCL!C5</f>
        <v>0</v>
      </c>
      <c r="D5">
        <f>PPCL!M5</f>
        <v>110</v>
      </c>
      <c r="E5">
        <f>PPCL!N5</f>
        <v>0</v>
      </c>
      <c r="F5">
        <f t="shared" si="4"/>
        <v>110</v>
      </c>
      <c r="G5">
        <f t="shared" si="5"/>
        <v>110</v>
      </c>
      <c r="H5" s="154"/>
      <c r="I5">
        <f>BRPL_EOD!AG5+BRPL_EOD!AH5</f>
        <v>31.12</v>
      </c>
      <c r="J5">
        <f>BYPL_EOD!AG5+BYPL_EOD!AH5</f>
        <v>17.68</v>
      </c>
      <c r="K5">
        <f>MES_EOD!AG5+MES_EOD!AH5</f>
        <v>6.67</v>
      </c>
      <c r="L5">
        <f>NDMC_EOD!AG5+NDMC_EOD!AH5</f>
        <v>33.33</v>
      </c>
      <c r="M5">
        <f>TPDDL_EOD!AG5+TPDDL_EOD!AH5</f>
        <v>21.21</v>
      </c>
      <c r="N5">
        <f t="shared" si="0"/>
        <v>110.00999999999999</v>
      </c>
      <c r="O5" s="154">
        <f t="shared" si="1"/>
        <v>-9.9999999999909051E-3</v>
      </c>
      <c r="P5">
        <v>31.117171166257616</v>
      </c>
      <c r="Q5">
        <v>17.678392873375149</v>
      </c>
      <c r="R5">
        <v>6.6693936914825933</v>
      </c>
      <c r="S5">
        <v>33.32697027542951</v>
      </c>
      <c r="T5">
        <v>21.208071993455142</v>
      </c>
      <c r="U5" s="156">
        <f t="shared" si="2"/>
        <v>110.00000000000003</v>
      </c>
      <c r="V5" s="154">
        <f t="shared" si="3"/>
        <v>0</v>
      </c>
    </row>
    <row r="6" spans="1:22">
      <c r="A6" t="s">
        <v>48</v>
      </c>
      <c r="B6">
        <f>PPCL!B6</f>
        <v>110</v>
      </c>
      <c r="C6">
        <f>PPCL!C6</f>
        <v>0</v>
      </c>
      <c r="D6">
        <f>PPCL!M6</f>
        <v>110</v>
      </c>
      <c r="E6">
        <f>PPCL!N6</f>
        <v>0</v>
      </c>
      <c r="F6">
        <f t="shared" si="4"/>
        <v>110</v>
      </c>
      <c r="G6">
        <f t="shared" si="5"/>
        <v>110</v>
      </c>
      <c r="H6" s="154"/>
      <c r="I6">
        <f>BRPL_EOD!AG6+BRPL_EOD!AH6</f>
        <v>31.12</v>
      </c>
      <c r="J6">
        <f>BYPL_EOD!AG6+BYPL_EOD!AH6</f>
        <v>17.68</v>
      </c>
      <c r="K6">
        <f>MES_EOD!AG6+MES_EOD!AH6</f>
        <v>6.67</v>
      </c>
      <c r="L6">
        <f>NDMC_EOD!AG6+NDMC_EOD!AH6</f>
        <v>33.33</v>
      </c>
      <c r="M6">
        <f>TPDDL_EOD!AG6+TPDDL_EOD!AH6</f>
        <v>21.21</v>
      </c>
      <c r="N6">
        <f t="shared" si="0"/>
        <v>110.00999999999999</v>
      </c>
      <c r="O6" s="154">
        <f t="shared" si="1"/>
        <v>-9.9999999999909051E-3</v>
      </c>
      <c r="P6">
        <v>31.117171166257616</v>
      </c>
      <c r="Q6">
        <v>17.678392873375149</v>
      </c>
      <c r="R6">
        <v>6.6693936914825933</v>
      </c>
      <c r="S6">
        <v>33.32697027542951</v>
      </c>
      <c r="T6">
        <v>21.208071993455142</v>
      </c>
      <c r="U6" s="156">
        <f t="shared" si="2"/>
        <v>110.00000000000003</v>
      </c>
      <c r="V6" s="154">
        <f t="shared" si="3"/>
        <v>0</v>
      </c>
    </row>
    <row r="7" spans="1:22">
      <c r="A7" t="s">
        <v>49</v>
      </c>
      <c r="B7">
        <f>PPCL!B7</f>
        <v>110</v>
      </c>
      <c r="C7">
        <f>PPCL!C7</f>
        <v>0</v>
      </c>
      <c r="D7">
        <f>PPCL!M7</f>
        <v>110</v>
      </c>
      <c r="E7">
        <f>PPCL!N7</f>
        <v>0</v>
      </c>
      <c r="F7">
        <f t="shared" si="4"/>
        <v>110</v>
      </c>
      <c r="G7">
        <f t="shared" si="5"/>
        <v>110</v>
      </c>
      <c r="H7" s="154"/>
      <c r="I7">
        <f>BRPL_EOD!AG7+BRPL_EOD!AH7</f>
        <v>31.12</v>
      </c>
      <c r="J7">
        <f>BYPL_EOD!AG7+BYPL_EOD!AH7</f>
        <v>17.68</v>
      </c>
      <c r="K7">
        <f>MES_EOD!AG7+MES_EOD!AH7</f>
        <v>6.67</v>
      </c>
      <c r="L7">
        <f>NDMC_EOD!AG7+NDMC_EOD!AH7</f>
        <v>33.33</v>
      </c>
      <c r="M7">
        <f>TPDDL_EOD!AG7+TPDDL_EOD!AH7</f>
        <v>21.21</v>
      </c>
      <c r="N7">
        <f t="shared" si="0"/>
        <v>110.00999999999999</v>
      </c>
      <c r="O7" s="154">
        <f t="shared" si="1"/>
        <v>-9.9999999999909051E-3</v>
      </c>
      <c r="P7">
        <v>31.117171166257616</v>
      </c>
      <c r="Q7">
        <v>17.678392873375149</v>
      </c>
      <c r="R7">
        <v>6.6693936914825933</v>
      </c>
      <c r="S7">
        <v>33.32697027542951</v>
      </c>
      <c r="T7">
        <v>21.208071993455142</v>
      </c>
      <c r="U7" s="156">
        <f t="shared" si="2"/>
        <v>110.00000000000003</v>
      </c>
      <c r="V7" s="154">
        <f t="shared" si="3"/>
        <v>0</v>
      </c>
    </row>
    <row r="8" spans="1:22">
      <c r="A8" t="s">
        <v>50</v>
      </c>
      <c r="B8">
        <f>PPCL!B8</f>
        <v>110</v>
      </c>
      <c r="C8">
        <f>PPCL!C8</f>
        <v>0</v>
      </c>
      <c r="D8">
        <f>PPCL!M8</f>
        <v>110</v>
      </c>
      <c r="E8">
        <f>PPCL!N8</f>
        <v>0</v>
      </c>
      <c r="F8">
        <f t="shared" si="4"/>
        <v>110</v>
      </c>
      <c r="G8">
        <f t="shared" si="5"/>
        <v>110</v>
      </c>
      <c r="H8" s="154"/>
      <c r="I8">
        <f>BRPL_EOD!AG8+BRPL_EOD!AH8</f>
        <v>31.12</v>
      </c>
      <c r="J8">
        <f>BYPL_EOD!AG8+BYPL_EOD!AH8</f>
        <v>17.68</v>
      </c>
      <c r="K8">
        <f>MES_EOD!AG8+MES_EOD!AH8</f>
        <v>6.67</v>
      </c>
      <c r="L8">
        <f>NDMC_EOD!AG8+NDMC_EOD!AH8</f>
        <v>33.33</v>
      </c>
      <c r="M8">
        <f>TPDDL_EOD!AG8+TPDDL_EOD!AH8</f>
        <v>21.21</v>
      </c>
      <c r="N8">
        <f t="shared" si="0"/>
        <v>110.00999999999999</v>
      </c>
      <c r="O8" s="154">
        <f t="shared" si="1"/>
        <v>-9.9999999999909051E-3</v>
      </c>
      <c r="P8">
        <v>31.117171166257616</v>
      </c>
      <c r="Q8">
        <v>17.678392873375149</v>
      </c>
      <c r="R8">
        <v>6.6693936914825933</v>
      </c>
      <c r="S8">
        <v>33.32697027542951</v>
      </c>
      <c r="T8">
        <v>21.208071993455142</v>
      </c>
      <c r="U8" s="156">
        <f t="shared" si="2"/>
        <v>110.00000000000003</v>
      </c>
      <c r="V8" s="154">
        <f t="shared" si="3"/>
        <v>0</v>
      </c>
    </row>
    <row r="9" spans="1:22">
      <c r="A9" t="s">
        <v>51</v>
      </c>
      <c r="B9">
        <f>PPCL!B9</f>
        <v>110</v>
      </c>
      <c r="C9">
        <f>PPCL!C9</f>
        <v>0</v>
      </c>
      <c r="D9">
        <f>PPCL!M9</f>
        <v>110</v>
      </c>
      <c r="E9">
        <f>PPCL!N9</f>
        <v>0</v>
      </c>
      <c r="F9">
        <f t="shared" si="4"/>
        <v>110</v>
      </c>
      <c r="G9">
        <f t="shared" si="5"/>
        <v>110</v>
      </c>
      <c r="H9" s="154"/>
      <c r="I9">
        <f>BRPL_EOD!AG9+BRPL_EOD!AH9</f>
        <v>31.12</v>
      </c>
      <c r="J9">
        <f>BYPL_EOD!AG9+BYPL_EOD!AH9</f>
        <v>17.68</v>
      </c>
      <c r="K9">
        <f>MES_EOD!AG9+MES_EOD!AH9</f>
        <v>6.67</v>
      </c>
      <c r="L9">
        <f>NDMC_EOD!AG9+NDMC_EOD!AH9</f>
        <v>33.33</v>
      </c>
      <c r="M9">
        <f>TPDDL_EOD!AG9+TPDDL_EOD!AH9</f>
        <v>21.21</v>
      </c>
      <c r="N9">
        <f t="shared" si="0"/>
        <v>110.00999999999999</v>
      </c>
      <c r="O9" s="154">
        <f t="shared" si="1"/>
        <v>-9.9999999999909051E-3</v>
      </c>
      <c r="P9">
        <v>31.117171166257616</v>
      </c>
      <c r="Q9">
        <v>17.678392873375149</v>
      </c>
      <c r="R9">
        <v>6.6693936914825933</v>
      </c>
      <c r="S9">
        <v>33.32697027542951</v>
      </c>
      <c r="T9">
        <v>21.208071993455142</v>
      </c>
      <c r="U9" s="156">
        <f t="shared" si="2"/>
        <v>110.00000000000003</v>
      </c>
      <c r="V9" s="154">
        <f t="shared" si="3"/>
        <v>0</v>
      </c>
    </row>
    <row r="10" spans="1:22">
      <c r="A10" t="s">
        <v>52</v>
      </c>
      <c r="B10">
        <f>PPCL!B10</f>
        <v>110</v>
      </c>
      <c r="C10">
        <f>PPCL!C10</f>
        <v>0</v>
      </c>
      <c r="D10">
        <f>PPCL!M10</f>
        <v>110</v>
      </c>
      <c r="E10">
        <f>PPCL!N10</f>
        <v>0</v>
      </c>
      <c r="F10">
        <f t="shared" si="4"/>
        <v>110</v>
      </c>
      <c r="G10">
        <f t="shared" si="5"/>
        <v>110</v>
      </c>
      <c r="H10" s="154"/>
      <c r="I10">
        <f>BRPL_EOD!AG10+BRPL_EOD!AH10</f>
        <v>31.12</v>
      </c>
      <c r="J10">
        <f>BYPL_EOD!AG10+BYPL_EOD!AH10</f>
        <v>17.68</v>
      </c>
      <c r="K10">
        <f>MES_EOD!AG10+MES_EOD!AH10</f>
        <v>6.67</v>
      </c>
      <c r="L10">
        <f>NDMC_EOD!AG10+NDMC_EOD!AH10</f>
        <v>33.33</v>
      </c>
      <c r="M10">
        <f>TPDDL_EOD!AG10+TPDDL_EOD!AH10</f>
        <v>21.21</v>
      </c>
      <c r="N10">
        <f t="shared" si="0"/>
        <v>110.00999999999999</v>
      </c>
      <c r="O10" s="154">
        <f t="shared" si="1"/>
        <v>-9.9999999999909051E-3</v>
      </c>
      <c r="P10">
        <v>31.117171166257616</v>
      </c>
      <c r="Q10">
        <v>17.678392873375149</v>
      </c>
      <c r="R10">
        <v>6.6693936914825933</v>
      </c>
      <c r="S10">
        <v>33.32697027542951</v>
      </c>
      <c r="T10">
        <v>21.208071993455142</v>
      </c>
      <c r="U10" s="156">
        <f t="shared" si="2"/>
        <v>110.00000000000003</v>
      </c>
      <c r="V10" s="154">
        <f t="shared" si="3"/>
        <v>0</v>
      </c>
    </row>
    <row r="11" spans="1:22">
      <c r="A11" t="s">
        <v>53</v>
      </c>
      <c r="B11">
        <f>PPCL!B11</f>
        <v>110</v>
      </c>
      <c r="C11">
        <f>PPCL!C11</f>
        <v>0</v>
      </c>
      <c r="D11">
        <f>PPCL!M11</f>
        <v>110</v>
      </c>
      <c r="E11">
        <f>PPCL!N11</f>
        <v>0</v>
      </c>
      <c r="F11">
        <f t="shared" si="4"/>
        <v>110</v>
      </c>
      <c r="G11">
        <f t="shared" si="5"/>
        <v>110</v>
      </c>
      <c r="H11" s="154"/>
      <c r="I11">
        <f>BRPL_EOD!AG11+BRPL_EOD!AH11</f>
        <v>31.12</v>
      </c>
      <c r="J11">
        <f>BYPL_EOD!AG11+BYPL_EOD!AH11</f>
        <v>17.68</v>
      </c>
      <c r="K11">
        <f>MES_EOD!AG11+MES_EOD!AH11</f>
        <v>6.67</v>
      </c>
      <c r="L11">
        <f>NDMC_EOD!AG11+NDMC_EOD!AH11</f>
        <v>33.33</v>
      </c>
      <c r="M11">
        <f>TPDDL_EOD!AG11+TPDDL_EOD!AH11</f>
        <v>21.21</v>
      </c>
      <c r="N11">
        <f t="shared" si="0"/>
        <v>110.00999999999999</v>
      </c>
      <c r="O11" s="154">
        <f t="shared" si="1"/>
        <v>-9.9999999999909051E-3</v>
      </c>
      <c r="P11">
        <v>31.117171166257616</v>
      </c>
      <c r="Q11">
        <v>17.678392873375149</v>
      </c>
      <c r="R11">
        <v>6.6693936914825933</v>
      </c>
      <c r="S11">
        <v>33.32697027542951</v>
      </c>
      <c r="T11">
        <v>21.208071993455142</v>
      </c>
      <c r="U11" s="156">
        <f t="shared" si="2"/>
        <v>110.00000000000003</v>
      </c>
      <c r="V11" s="154">
        <f t="shared" si="3"/>
        <v>0</v>
      </c>
    </row>
    <row r="12" spans="1:22">
      <c r="A12" t="s">
        <v>54</v>
      </c>
      <c r="B12">
        <f>PPCL!B12</f>
        <v>110</v>
      </c>
      <c r="C12">
        <f>PPCL!C12</f>
        <v>0</v>
      </c>
      <c r="D12">
        <f>PPCL!M12</f>
        <v>110</v>
      </c>
      <c r="E12">
        <f>PPCL!N12</f>
        <v>0</v>
      </c>
      <c r="F12">
        <f t="shared" si="4"/>
        <v>110</v>
      </c>
      <c r="G12">
        <f t="shared" si="5"/>
        <v>110</v>
      </c>
      <c r="H12" s="154"/>
      <c r="I12">
        <f>BRPL_EOD!AG12+BRPL_EOD!AH12</f>
        <v>31.12</v>
      </c>
      <c r="J12">
        <f>BYPL_EOD!AG12+BYPL_EOD!AH12</f>
        <v>17.68</v>
      </c>
      <c r="K12">
        <f>MES_EOD!AG12+MES_EOD!AH12</f>
        <v>6.67</v>
      </c>
      <c r="L12">
        <f>NDMC_EOD!AG12+NDMC_EOD!AH12</f>
        <v>33.33</v>
      </c>
      <c r="M12">
        <f>TPDDL_EOD!AG12+TPDDL_EOD!AH12</f>
        <v>21.21</v>
      </c>
      <c r="N12">
        <f t="shared" si="0"/>
        <v>110.00999999999999</v>
      </c>
      <c r="O12" s="154">
        <f t="shared" si="1"/>
        <v>-9.9999999999909051E-3</v>
      </c>
      <c r="P12">
        <v>31.117171166257616</v>
      </c>
      <c r="Q12">
        <v>17.678392873375149</v>
      </c>
      <c r="R12">
        <v>6.6693936914825933</v>
      </c>
      <c r="S12">
        <v>33.32697027542951</v>
      </c>
      <c r="T12">
        <v>21.208071993455142</v>
      </c>
      <c r="U12" s="156">
        <f t="shared" si="2"/>
        <v>110.00000000000003</v>
      </c>
      <c r="V12" s="154">
        <f t="shared" si="3"/>
        <v>0</v>
      </c>
    </row>
    <row r="13" spans="1:22">
      <c r="A13" t="s">
        <v>55</v>
      </c>
      <c r="B13">
        <f>PPCL!B13</f>
        <v>110</v>
      </c>
      <c r="C13">
        <f>PPCL!C13</f>
        <v>0</v>
      </c>
      <c r="D13">
        <f>PPCL!M13</f>
        <v>110</v>
      </c>
      <c r="E13">
        <f>PPCL!N13</f>
        <v>0</v>
      </c>
      <c r="F13">
        <f t="shared" si="4"/>
        <v>110</v>
      </c>
      <c r="G13">
        <f t="shared" si="5"/>
        <v>110</v>
      </c>
      <c r="H13" s="154"/>
      <c r="I13">
        <f>BRPL_EOD!AG13+BRPL_EOD!AH13</f>
        <v>31.12</v>
      </c>
      <c r="J13">
        <f>BYPL_EOD!AG13+BYPL_EOD!AH13</f>
        <v>17.68</v>
      </c>
      <c r="K13">
        <f>MES_EOD!AG13+MES_EOD!AH13</f>
        <v>6.67</v>
      </c>
      <c r="L13">
        <f>NDMC_EOD!AG13+NDMC_EOD!AH13</f>
        <v>33.33</v>
      </c>
      <c r="M13">
        <f>TPDDL_EOD!AG13+TPDDL_EOD!AH13</f>
        <v>21.21</v>
      </c>
      <c r="N13">
        <f t="shared" si="0"/>
        <v>110.00999999999999</v>
      </c>
      <c r="O13" s="154">
        <f t="shared" si="1"/>
        <v>-9.9999999999909051E-3</v>
      </c>
      <c r="P13">
        <v>31.117171166257616</v>
      </c>
      <c r="Q13">
        <v>17.678392873375149</v>
      </c>
      <c r="R13">
        <v>6.6693936914825933</v>
      </c>
      <c r="S13">
        <v>33.32697027542951</v>
      </c>
      <c r="T13">
        <v>21.208071993455142</v>
      </c>
      <c r="U13" s="156">
        <f t="shared" si="2"/>
        <v>110.00000000000003</v>
      </c>
      <c r="V13" s="154">
        <f t="shared" si="3"/>
        <v>0</v>
      </c>
    </row>
    <row r="14" spans="1:22">
      <c r="A14" t="s">
        <v>56</v>
      </c>
      <c r="B14">
        <f>PPCL!B14</f>
        <v>110</v>
      </c>
      <c r="C14">
        <f>PPCL!C14</f>
        <v>0</v>
      </c>
      <c r="D14">
        <f>PPCL!M14</f>
        <v>110</v>
      </c>
      <c r="E14">
        <f>PPCL!N14</f>
        <v>0</v>
      </c>
      <c r="F14">
        <f t="shared" si="4"/>
        <v>110</v>
      </c>
      <c r="G14">
        <f t="shared" si="5"/>
        <v>110</v>
      </c>
      <c r="H14" s="154"/>
      <c r="I14">
        <f>BRPL_EOD!AG14+BRPL_EOD!AH14</f>
        <v>31.12</v>
      </c>
      <c r="J14">
        <f>BYPL_EOD!AG14+BYPL_EOD!AH14</f>
        <v>17.68</v>
      </c>
      <c r="K14">
        <f>MES_EOD!AG14+MES_EOD!AH14</f>
        <v>6.67</v>
      </c>
      <c r="L14">
        <f>NDMC_EOD!AG14+NDMC_EOD!AH14</f>
        <v>33.33</v>
      </c>
      <c r="M14">
        <f>TPDDL_EOD!AG14+TPDDL_EOD!AH14</f>
        <v>21.21</v>
      </c>
      <c r="N14">
        <f t="shared" si="0"/>
        <v>110.00999999999999</v>
      </c>
      <c r="O14" s="154">
        <f t="shared" si="1"/>
        <v>-9.9999999999909051E-3</v>
      </c>
      <c r="P14">
        <v>31.117171166257616</v>
      </c>
      <c r="Q14">
        <v>17.678392873375149</v>
      </c>
      <c r="R14">
        <v>6.6693936914825933</v>
      </c>
      <c r="S14">
        <v>33.32697027542951</v>
      </c>
      <c r="T14">
        <v>21.208071993455142</v>
      </c>
      <c r="U14" s="156">
        <f t="shared" si="2"/>
        <v>110.00000000000003</v>
      </c>
      <c r="V14" s="154">
        <f t="shared" si="3"/>
        <v>0</v>
      </c>
    </row>
    <row r="15" spans="1:22">
      <c r="A15" t="s">
        <v>57</v>
      </c>
      <c r="B15">
        <f>PPCL!B15</f>
        <v>110</v>
      </c>
      <c r="C15">
        <f>PPCL!C15</f>
        <v>0</v>
      </c>
      <c r="D15">
        <f>PPCL!M15</f>
        <v>110</v>
      </c>
      <c r="E15">
        <f>PPCL!N15</f>
        <v>0</v>
      </c>
      <c r="F15">
        <f t="shared" si="4"/>
        <v>110</v>
      </c>
      <c r="G15">
        <f t="shared" si="5"/>
        <v>110</v>
      </c>
      <c r="H15" s="154"/>
      <c r="I15">
        <f>BRPL_EOD!AG15+BRPL_EOD!AH15</f>
        <v>31.12</v>
      </c>
      <c r="J15">
        <f>BYPL_EOD!AG15+BYPL_EOD!AH15</f>
        <v>17.68</v>
      </c>
      <c r="K15">
        <f>MES_EOD!AG15+MES_EOD!AH15</f>
        <v>6.67</v>
      </c>
      <c r="L15">
        <f>NDMC_EOD!AG15+NDMC_EOD!AH15</f>
        <v>33.33</v>
      </c>
      <c r="M15">
        <f>TPDDL_EOD!AG15+TPDDL_EOD!AH15</f>
        <v>21.21</v>
      </c>
      <c r="N15">
        <f t="shared" si="0"/>
        <v>110.00999999999999</v>
      </c>
      <c r="O15" s="154">
        <f t="shared" si="1"/>
        <v>-9.9999999999909051E-3</v>
      </c>
      <c r="P15">
        <v>31.117171166257616</v>
      </c>
      <c r="Q15">
        <v>17.678392873375149</v>
      </c>
      <c r="R15">
        <v>6.6693936914825933</v>
      </c>
      <c r="S15">
        <v>33.32697027542951</v>
      </c>
      <c r="T15">
        <v>21.208071993455142</v>
      </c>
      <c r="U15" s="156">
        <f t="shared" si="2"/>
        <v>110.00000000000003</v>
      </c>
      <c r="V15" s="154">
        <f t="shared" si="3"/>
        <v>0</v>
      </c>
    </row>
    <row r="16" spans="1:22">
      <c r="A16" t="s">
        <v>58</v>
      </c>
      <c r="B16">
        <f>PPCL!B16</f>
        <v>110</v>
      </c>
      <c r="C16">
        <f>PPCL!C16</f>
        <v>0</v>
      </c>
      <c r="D16">
        <f>PPCL!M16</f>
        <v>110</v>
      </c>
      <c r="E16">
        <f>PPCL!N16</f>
        <v>0</v>
      </c>
      <c r="F16">
        <f t="shared" si="4"/>
        <v>110</v>
      </c>
      <c r="G16">
        <f t="shared" si="5"/>
        <v>110</v>
      </c>
      <c r="H16" s="154"/>
      <c r="I16">
        <f>BRPL_EOD!AG16+BRPL_EOD!AH16</f>
        <v>31.12</v>
      </c>
      <c r="J16">
        <f>BYPL_EOD!AG16+BYPL_EOD!AH16</f>
        <v>17.68</v>
      </c>
      <c r="K16">
        <f>MES_EOD!AG16+MES_EOD!AH16</f>
        <v>6.67</v>
      </c>
      <c r="L16">
        <f>NDMC_EOD!AG16+NDMC_EOD!AH16</f>
        <v>33.33</v>
      </c>
      <c r="M16">
        <f>TPDDL_EOD!AG16+TPDDL_EOD!AH16</f>
        <v>21.21</v>
      </c>
      <c r="N16">
        <f t="shared" si="0"/>
        <v>110.00999999999999</v>
      </c>
      <c r="O16" s="154">
        <f t="shared" si="1"/>
        <v>-9.9999999999909051E-3</v>
      </c>
      <c r="P16">
        <v>31.117171166257616</v>
      </c>
      <c r="Q16">
        <v>17.678392873375149</v>
      </c>
      <c r="R16">
        <v>6.6693936914825933</v>
      </c>
      <c r="S16">
        <v>33.32697027542951</v>
      </c>
      <c r="T16">
        <v>21.208071993455142</v>
      </c>
      <c r="U16" s="156">
        <f t="shared" si="2"/>
        <v>110.00000000000003</v>
      </c>
      <c r="V16" s="154">
        <f t="shared" si="3"/>
        <v>0</v>
      </c>
    </row>
    <row r="17" spans="1:22">
      <c r="A17" t="s">
        <v>59</v>
      </c>
      <c r="B17">
        <f>PPCL!B17</f>
        <v>110</v>
      </c>
      <c r="C17">
        <f>PPCL!C17</f>
        <v>0</v>
      </c>
      <c r="D17">
        <f>PPCL!M17</f>
        <v>110</v>
      </c>
      <c r="E17">
        <f>PPCL!N17</f>
        <v>0</v>
      </c>
      <c r="F17">
        <f t="shared" si="4"/>
        <v>110</v>
      </c>
      <c r="G17">
        <f t="shared" si="5"/>
        <v>110</v>
      </c>
      <c r="H17" s="154"/>
      <c r="I17">
        <f>BRPL_EOD!AG17+BRPL_EOD!AH17</f>
        <v>31.12</v>
      </c>
      <c r="J17">
        <f>BYPL_EOD!AG17+BYPL_EOD!AH17</f>
        <v>17.68</v>
      </c>
      <c r="K17">
        <f>MES_EOD!AG17+MES_EOD!AH17</f>
        <v>6.67</v>
      </c>
      <c r="L17">
        <f>NDMC_EOD!AG17+NDMC_EOD!AH17</f>
        <v>33.33</v>
      </c>
      <c r="M17">
        <f>TPDDL_EOD!AG17+TPDDL_EOD!AH17</f>
        <v>21.21</v>
      </c>
      <c r="N17">
        <f t="shared" si="0"/>
        <v>110.00999999999999</v>
      </c>
      <c r="O17" s="154">
        <f t="shared" si="1"/>
        <v>-9.9999999999909051E-3</v>
      </c>
      <c r="P17">
        <v>31.117171166257616</v>
      </c>
      <c r="Q17">
        <v>17.678392873375149</v>
      </c>
      <c r="R17">
        <v>6.6693936914825933</v>
      </c>
      <c r="S17">
        <v>33.32697027542951</v>
      </c>
      <c r="T17">
        <v>21.208071993455142</v>
      </c>
      <c r="U17" s="156">
        <f t="shared" si="2"/>
        <v>110.00000000000003</v>
      </c>
      <c r="V17" s="154">
        <f t="shared" si="3"/>
        <v>0</v>
      </c>
    </row>
    <row r="18" spans="1:22">
      <c r="A18" t="s">
        <v>60</v>
      </c>
      <c r="B18">
        <f>PPCL!B18</f>
        <v>110</v>
      </c>
      <c r="C18">
        <f>PPCL!C18</f>
        <v>0</v>
      </c>
      <c r="D18">
        <f>PPCL!M18</f>
        <v>110</v>
      </c>
      <c r="E18">
        <f>PPCL!N18</f>
        <v>0</v>
      </c>
      <c r="F18">
        <f t="shared" si="4"/>
        <v>110</v>
      </c>
      <c r="G18">
        <f t="shared" si="5"/>
        <v>110</v>
      </c>
      <c r="H18" s="154"/>
      <c r="I18">
        <f>BRPL_EOD!AG18+BRPL_EOD!AH18</f>
        <v>31.12</v>
      </c>
      <c r="J18">
        <f>BYPL_EOD!AG18+BYPL_EOD!AH18</f>
        <v>17.68</v>
      </c>
      <c r="K18">
        <f>MES_EOD!AG18+MES_EOD!AH18</f>
        <v>6.67</v>
      </c>
      <c r="L18">
        <f>NDMC_EOD!AG18+NDMC_EOD!AH18</f>
        <v>33.33</v>
      </c>
      <c r="M18">
        <f>TPDDL_EOD!AG18+TPDDL_EOD!AH18</f>
        <v>21.21</v>
      </c>
      <c r="N18">
        <f t="shared" si="0"/>
        <v>110.00999999999999</v>
      </c>
      <c r="O18" s="154">
        <f t="shared" si="1"/>
        <v>-9.9999999999909051E-3</v>
      </c>
      <c r="P18">
        <v>31.117171166257616</v>
      </c>
      <c r="Q18">
        <v>17.678392873375149</v>
      </c>
      <c r="R18">
        <v>6.6693936914825933</v>
      </c>
      <c r="S18">
        <v>33.32697027542951</v>
      </c>
      <c r="T18">
        <v>21.208071993455142</v>
      </c>
      <c r="U18" s="156">
        <f t="shared" si="2"/>
        <v>110.00000000000003</v>
      </c>
      <c r="V18" s="154">
        <f t="shared" si="3"/>
        <v>0</v>
      </c>
    </row>
    <row r="19" spans="1:22">
      <c r="A19" t="s">
        <v>61</v>
      </c>
      <c r="B19">
        <f>PPCL!B19</f>
        <v>110</v>
      </c>
      <c r="C19">
        <f>PPCL!C19</f>
        <v>0</v>
      </c>
      <c r="D19">
        <f>PPCL!M19</f>
        <v>110</v>
      </c>
      <c r="E19">
        <f>PPCL!N19</f>
        <v>0</v>
      </c>
      <c r="F19">
        <f t="shared" si="4"/>
        <v>110</v>
      </c>
      <c r="G19">
        <f t="shared" si="5"/>
        <v>110</v>
      </c>
      <c r="H19" s="154"/>
      <c r="I19">
        <f>BRPL_EOD!AG19+BRPL_EOD!AH19</f>
        <v>31.12</v>
      </c>
      <c r="J19">
        <f>BYPL_EOD!AG19+BYPL_EOD!AH19</f>
        <v>17.68</v>
      </c>
      <c r="K19">
        <f>MES_EOD!AG19+MES_EOD!AH19</f>
        <v>6.67</v>
      </c>
      <c r="L19">
        <f>NDMC_EOD!AG19+NDMC_EOD!AH19</f>
        <v>33.33</v>
      </c>
      <c r="M19">
        <f>TPDDL_EOD!AG19+TPDDL_EOD!AH19</f>
        <v>21.21</v>
      </c>
      <c r="N19">
        <f t="shared" si="0"/>
        <v>110.00999999999999</v>
      </c>
      <c r="O19" s="154">
        <f t="shared" si="1"/>
        <v>-9.9999999999909051E-3</v>
      </c>
      <c r="P19">
        <v>31.117171166257616</v>
      </c>
      <c r="Q19">
        <v>17.678392873375149</v>
      </c>
      <c r="R19">
        <v>6.6693936914825933</v>
      </c>
      <c r="S19">
        <v>33.32697027542951</v>
      </c>
      <c r="T19">
        <v>21.208071993455142</v>
      </c>
      <c r="U19" s="156">
        <f t="shared" si="2"/>
        <v>110.00000000000003</v>
      </c>
      <c r="V19" s="154">
        <f t="shared" si="3"/>
        <v>0</v>
      </c>
    </row>
    <row r="20" spans="1:22">
      <c r="A20" t="s">
        <v>62</v>
      </c>
      <c r="B20">
        <f>PPCL!B20</f>
        <v>110</v>
      </c>
      <c r="C20">
        <f>PPCL!C20</f>
        <v>0</v>
      </c>
      <c r="D20">
        <f>PPCL!M20</f>
        <v>110</v>
      </c>
      <c r="E20">
        <f>PPCL!N20</f>
        <v>0</v>
      </c>
      <c r="F20">
        <f t="shared" si="4"/>
        <v>110</v>
      </c>
      <c r="G20">
        <f t="shared" si="5"/>
        <v>110</v>
      </c>
      <c r="H20" s="154"/>
      <c r="I20">
        <f>BRPL_EOD!AG20+BRPL_EOD!AH20</f>
        <v>31.12</v>
      </c>
      <c r="J20">
        <f>BYPL_EOD!AG20+BYPL_EOD!AH20</f>
        <v>17.68</v>
      </c>
      <c r="K20">
        <f>MES_EOD!AG20+MES_EOD!AH20</f>
        <v>6.67</v>
      </c>
      <c r="L20">
        <f>NDMC_EOD!AG20+NDMC_EOD!AH20</f>
        <v>33.33</v>
      </c>
      <c r="M20">
        <f>TPDDL_EOD!AG20+TPDDL_EOD!AH20</f>
        <v>21.21</v>
      </c>
      <c r="N20">
        <f t="shared" si="0"/>
        <v>110.00999999999999</v>
      </c>
      <c r="O20" s="154">
        <f t="shared" si="1"/>
        <v>-9.9999999999909051E-3</v>
      </c>
      <c r="P20">
        <v>31.117171166257616</v>
      </c>
      <c r="Q20">
        <v>17.678392873375149</v>
      </c>
      <c r="R20">
        <v>6.6693936914825933</v>
      </c>
      <c r="S20">
        <v>33.32697027542951</v>
      </c>
      <c r="T20">
        <v>21.208071993455142</v>
      </c>
      <c r="U20" s="156">
        <f t="shared" si="2"/>
        <v>110.00000000000003</v>
      </c>
      <c r="V20" s="154">
        <f t="shared" si="3"/>
        <v>0</v>
      </c>
    </row>
    <row r="21" spans="1:22">
      <c r="A21" t="s">
        <v>63</v>
      </c>
      <c r="B21">
        <f>PPCL!B21</f>
        <v>110</v>
      </c>
      <c r="C21">
        <f>PPCL!C21</f>
        <v>0</v>
      </c>
      <c r="D21">
        <f>PPCL!M21</f>
        <v>110</v>
      </c>
      <c r="E21">
        <f>PPCL!N21</f>
        <v>0</v>
      </c>
      <c r="F21">
        <f t="shared" si="4"/>
        <v>110</v>
      </c>
      <c r="G21">
        <f t="shared" si="5"/>
        <v>110</v>
      </c>
      <c r="H21" s="154"/>
      <c r="I21">
        <f>BRPL_EOD!AG21+BRPL_EOD!AH21</f>
        <v>31.12</v>
      </c>
      <c r="J21">
        <f>BYPL_EOD!AG21+BYPL_EOD!AH21</f>
        <v>17.68</v>
      </c>
      <c r="K21">
        <f>MES_EOD!AG21+MES_EOD!AH21</f>
        <v>6.67</v>
      </c>
      <c r="L21">
        <f>NDMC_EOD!AG21+NDMC_EOD!AH21</f>
        <v>33.33</v>
      </c>
      <c r="M21">
        <f>TPDDL_EOD!AG21+TPDDL_EOD!AH21</f>
        <v>21.21</v>
      </c>
      <c r="N21">
        <f t="shared" si="0"/>
        <v>110.00999999999999</v>
      </c>
      <c r="O21" s="154">
        <f t="shared" si="1"/>
        <v>-9.9999999999909051E-3</v>
      </c>
      <c r="P21">
        <v>31.117171166257616</v>
      </c>
      <c r="Q21">
        <v>17.678392873375149</v>
      </c>
      <c r="R21">
        <v>6.6693936914825933</v>
      </c>
      <c r="S21">
        <v>33.32697027542951</v>
      </c>
      <c r="T21">
        <v>21.208071993455142</v>
      </c>
      <c r="U21" s="156">
        <f t="shared" si="2"/>
        <v>110.00000000000003</v>
      </c>
      <c r="V21" s="154">
        <f t="shared" si="3"/>
        <v>0</v>
      </c>
    </row>
    <row r="22" spans="1:22">
      <c r="A22" t="s">
        <v>64</v>
      </c>
      <c r="B22">
        <f>PPCL!B22</f>
        <v>110</v>
      </c>
      <c r="C22">
        <f>PPCL!C22</f>
        <v>0</v>
      </c>
      <c r="D22">
        <f>PPCL!M22</f>
        <v>110</v>
      </c>
      <c r="E22">
        <f>PPCL!N22</f>
        <v>0</v>
      </c>
      <c r="F22">
        <f t="shared" si="4"/>
        <v>110</v>
      </c>
      <c r="G22">
        <f t="shared" si="5"/>
        <v>110</v>
      </c>
      <c r="H22" s="154"/>
      <c r="I22">
        <f>BRPL_EOD!AG22+BRPL_EOD!AH22</f>
        <v>31.12</v>
      </c>
      <c r="J22">
        <f>BYPL_EOD!AG22+BYPL_EOD!AH22</f>
        <v>17.68</v>
      </c>
      <c r="K22">
        <f>MES_EOD!AG22+MES_EOD!AH22</f>
        <v>6.67</v>
      </c>
      <c r="L22">
        <f>NDMC_EOD!AG22+NDMC_EOD!AH22</f>
        <v>33.33</v>
      </c>
      <c r="M22">
        <f>TPDDL_EOD!AG22+TPDDL_EOD!AH22</f>
        <v>21.21</v>
      </c>
      <c r="N22">
        <f t="shared" si="0"/>
        <v>110.00999999999999</v>
      </c>
      <c r="O22" s="154">
        <f t="shared" si="1"/>
        <v>-9.9999999999909051E-3</v>
      </c>
      <c r="P22">
        <v>31.117171166257616</v>
      </c>
      <c r="Q22">
        <v>17.678392873375149</v>
      </c>
      <c r="R22">
        <v>6.6693936914825933</v>
      </c>
      <c r="S22">
        <v>33.32697027542951</v>
      </c>
      <c r="T22">
        <v>21.208071993455142</v>
      </c>
      <c r="U22" s="156">
        <f t="shared" si="2"/>
        <v>110.00000000000003</v>
      </c>
      <c r="V22" s="154">
        <f t="shared" si="3"/>
        <v>0</v>
      </c>
    </row>
    <row r="23" spans="1:22">
      <c r="A23" t="s">
        <v>65</v>
      </c>
      <c r="B23">
        <f>PPCL!B23</f>
        <v>110</v>
      </c>
      <c r="C23">
        <f>PPCL!C23</f>
        <v>0</v>
      </c>
      <c r="D23">
        <f>PPCL!M23</f>
        <v>110</v>
      </c>
      <c r="E23">
        <f>PPCL!N23</f>
        <v>0</v>
      </c>
      <c r="F23">
        <f t="shared" si="4"/>
        <v>110</v>
      </c>
      <c r="G23">
        <f t="shared" si="5"/>
        <v>110</v>
      </c>
      <c r="H23" s="154"/>
      <c r="I23">
        <f>BRPL_EOD!AG23+BRPL_EOD!AH23</f>
        <v>31.12</v>
      </c>
      <c r="J23">
        <f>BYPL_EOD!AG23+BYPL_EOD!AH23</f>
        <v>17.68</v>
      </c>
      <c r="K23">
        <f>MES_EOD!AG23+MES_EOD!AH23</f>
        <v>6.67</v>
      </c>
      <c r="L23">
        <f>NDMC_EOD!AG23+NDMC_EOD!AH23</f>
        <v>33.33</v>
      </c>
      <c r="M23">
        <f>TPDDL_EOD!AG23+TPDDL_EOD!AH23</f>
        <v>21.21</v>
      </c>
      <c r="N23">
        <f t="shared" si="0"/>
        <v>110.00999999999999</v>
      </c>
      <c r="O23" s="154">
        <f t="shared" si="1"/>
        <v>-9.9999999999909051E-3</v>
      </c>
      <c r="P23">
        <v>31.117171166257616</v>
      </c>
      <c r="Q23">
        <v>17.678392873375149</v>
      </c>
      <c r="R23">
        <v>6.6693936914825933</v>
      </c>
      <c r="S23">
        <v>33.32697027542951</v>
      </c>
      <c r="T23">
        <v>21.208071993455142</v>
      </c>
      <c r="U23" s="156">
        <f t="shared" si="2"/>
        <v>110.00000000000003</v>
      </c>
      <c r="V23" s="154">
        <f t="shared" si="3"/>
        <v>0</v>
      </c>
    </row>
    <row r="24" spans="1:22">
      <c r="A24" t="s">
        <v>66</v>
      </c>
      <c r="B24">
        <f>PPCL!B24</f>
        <v>110</v>
      </c>
      <c r="C24">
        <f>PPCL!C24</f>
        <v>0</v>
      </c>
      <c r="D24">
        <f>PPCL!M24</f>
        <v>110</v>
      </c>
      <c r="E24">
        <f>PPCL!N24</f>
        <v>0</v>
      </c>
      <c r="F24">
        <f t="shared" si="4"/>
        <v>110</v>
      </c>
      <c r="G24">
        <f t="shared" si="5"/>
        <v>110</v>
      </c>
      <c r="H24" s="154"/>
      <c r="I24">
        <f>BRPL_EOD!AG24+BRPL_EOD!AH24</f>
        <v>31.12</v>
      </c>
      <c r="J24">
        <f>BYPL_EOD!AG24+BYPL_EOD!AH24</f>
        <v>17.68</v>
      </c>
      <c r="K24">
        <f>MES_EOD!AG24+MES_EOD!AH24</f>
        <v>6.67</v>
      </c>
      <c r="L24">
        <f>NDMC_EOD!AG24+NDMC_EOD!AH24</f>
        <v>33.33</v>
      </c>
      <c r="M24">
        <f>TPDDL_EOD!AG24+TPDDL_EOD!AH24</f>
        <v>21.21</v>
      </c>
      <c r="N24">
        <f t="shared" si="0"/>
        <v>110.00999999999999</v>
      </c>
      <c r="O24" s="154">
        <f t="shared" si="1"/>
        <v>-9.9999999999909051E-3</v>
      </c>
      <c r="P24">
        <v>31.117171166257616</v>
      </c>
      <c r="Q24">
        <v>17.678392873375149</v>
      </c>
      <c r="R24">
        <v>6.6693936914825933</v>
      </c>
      <c r="S24">
        <v>33.32697027542951</v>
      </c>
      <c r="T24">
        <v>21.208071993455142</v>
      </c>
      <c r="U24" s="156">
        <f t="shared" si="2"/>
        <v>110.00000000000003</v>
      </c>
      <c r="V24" s="154">
        <f t="shared" si="3"/>
        <v>0</v>
      </c>
    </row>
    <row r="25" spans="1:22">
      <c r="A25" t="s">
        <v>67</v>
      </c>
      <c r="B25">
        <f>PPCL!B25</f>
        <v>110</v>
      </c>
      <c r="C25">
        <f>PPCL!C25</f>
        <v>0</v>
      </c>
      <c r="D25">
        <f>PPCL!M25</f>
        <v>110</v>
      </c>
      <c r="E25">
        <f>PPCL!N25</f>
        <v>0</v>
      </c>
      <c r="F25">
        <f t="shared" si="4"/>
        <v>110</v>
      </c>
      <c r="G25">
        <f t="shared" si="5"/>
        <v>110</v>
      </c>
      <c r="H25" s="154"/>
      <c r="I25">
        <f>BRPL_EOD!AG25+BRPL_EOD!AH25</f>
        <v>31.12</v>
      </c>
      <c r="J25">
        <f>BYPL_EOD!AG25+BYPL_EOD!AH25</f>
        <v>17.68</v>
      </c>
      <c r="K25">
        <f>MES_EOD!AG25+MES_EOD!AH25</f>
        <v>6.67</v>
      </c>
      <c r="L25">
        <f>NDMC_EOD!AG25+NDMC_EOD!AH25</f>
        <v>33.33</v>
      </c>
      <c r="M25">
        <f>TPDDL_EOD!AG25+TPDDL_EOD!AH25</f>
        <v>21.21</v>
      </c>
      <c r="N25">
        <f t="shared" si="0"/>
        <v>110.00999999999999</v>
      </c>
      <c r="O25" s="154">
        <f t="shared" si="1"/>
        <v>-9.9999999999909051E-3</v>
      </c>
      <c r="P25">
        <v>31.117171166257616</v>
      </c>
      <c r="Q25">
        <v>17.678392873375149</v>
      </c>
      <c r="R25">
        <v>6.6693936914825933</v>
      </c>
      <c r="S25">
        <v>33.32697027542951</v>
      </c>
      <c r="T25">
        <v>21.208071993455142</v>
      </c>
      <c r="U25" s="156">
        <f t="shared" si="2"/>
        <v>110.00000000000003</v>
      </c>
      <c r="V25" s="154">
        <f t="shared" si="3"/>
        <v>0</v>
      </c>
    </row>
    <row r="26" spans="1:22">
      <c r="A26" t="s">
        <v>68</v>
      </c>
      <c r="B26">
        <f>PPCL!B26</f>
        <v>110</v>
      </c>
      <c r="C26">
        <f>PPCL!C26</f>
        <v>0</v>
      </c>
      <c r="D26">
        <f>PPCL!M26</f>
        <v>110</v>
      </c>
      <c r="E26">
        <f>PPCL!N26</f>
        <v>0</v>
      </c>
      <c r="F26">
        <f t="shared" si="4"/>
        <v>110</v>
      </c>
      <c r="G26">
        <f t="shared" si="5"/>
        <v>110</v>
      </c>
      <c r="H26" s="154"/>
      <c r="I26">
        <f>BRPL_EOD!AG26+BRPL_EOD!AH26</f>
        <v>31.12</v>
      </c>
      <c r="J26">
        <f>BYPL_EOD!AG26+BYPL_EOD!AH26</f>
        <v>17.68</v>
      </c>
      <c r="K26">
        <f>MES_EOD!AG26+MES_EOD!AH26</f>
        <v>6.67</v>
      </c>
      <c r="L26">
        <f>NDMC_EOD!AG26+NDMC_EOD!AH26</f>
        <v>33.33</v>
      </c>
      <c r="M26">
        <f>TPDDL_EOD!AG26+TPDDL_EOD!AH26</f>
        <v>21.21</v>
      </c>
      <c r="N26">
        <f t="shared" si="0"/>
        <v>110.00999999999999</v>
      </c>
      <c r="O26" s="154">
        <f t="shared" si="1"/>
        <v>-9.9999999999909051E-3</v>
      </c>
      <c r="P26">
        <v>31.117171166257616</v>
      </c>
      <c r="Q26">
        <v>17.678392873375149</v>
      </c>
      <c r="R26">
        <v>6.6693936914825933</v>
      </c>
      <c r="S26">
        <v>33.32697027542951</v>
      </c>
      <c r="T26">
        <v>21.208071993455142</v>
      </c>
      <c r="U26" s="156">
        <f t="shared" si="2"/>
        <v>110.00000000000003</v>
      </c>
      <c r="V26" s="154">
        <f t="shared" si="3"/>
        <v>0</v>
      </c>
    </row>
    <row r="27" spans="1:22">
      <c r="A27" t="s">
        <v>69</v>
      </c>
      <c r="B27">
        <f>PPCL!B27</f>
        <v>112</v>
      </c>
      <c r="C27">
        <f>PPCL!C27</f>
        <v>0</v>
      </c>
      <c r="D27">
        <f>PPCL!M27</f>
        <v>112</v>
      </c>
      <c r="E27">
        <f>PPCL!N27</f>
        <v>0</v>
      </c>
      <c r="F27">
        <f t="shared" si="4"/>
        <v>112</v>
      </c>
      <c r="G27">
        <f t="shared" si="5"/>
        <v>112</v>
      </c>
      <c r="H27" s="154"/>
      <c r="I27">
        <f>BRPL_EOD!AG27+BRPL_EOD!AH27</f>
        <v>31.68</v>
      </c>
      <c r="J27">
        <f>BYPL_EOD!AG27+BYPL_EOD!AH27</f>
        <v>18</v>
      </c>
      <c r="K27">
        <f>MES_EOD!AG27+MES_EOD!AH27</f>
        <v>6.79</v>
      </c>
      <c r="L27">
        <f>NDMC_EOD!AG27+NDMC_EOD!AH27</f>
        <v>33.94</v>
      </c>
      <c r="M27">
        <f>TPDDL_EOD!AG27+TPDDL_EOD!AH27</f>
        <v>21.59</v>
      </c>
      <c r="N27">
        <f t="shared" si="0"/>
        <v>112</v>
      </c>
      <c r="O27" s="154">
        <f t="shared" si="1"/>
        <v>0</v>
      </c>
      <c r="P27">
        <v>31.68</v>
      </c>
      <c r="Q27">
        <v>18</v>
      </c>
      <c r="R27">
        <v>6.79</v>
      </c>
      <c r="S27">
        <v>33.94</v>
      </c>
      <c r="T27">
        <v>21.59</v>
      </c>
      <c r="U27" s="156">
        <f t="shared" si="2"/>
        <v>112</v>
      </c>
      <c r="V27" s="154">
        <f t="shared" si="3"/>
        <v>0</v>
      </c>
    </row>
    <row r="28" spans="1:22">
      <c r="A28" t="s">
        <v>70</v>
      </c>
      <c r="B28">
        <f>PPCL!B28</f>
        <v>112</v>
      </c>
      <c r="C28">
        <f>PPCL!C28</f>
        <v>0</v>
      </c>
      <c r="D28">
        <f>PPCL!M28</f>
        <v>112</v>
      </c>
      <c r="E28">
        <f>PPCL!N28</f>
        <v>0</v>
      </c>
      <c r="F28">
        <f t="shared" si="4"/>
        <v>112</v>
      </c>
      <c r="G28">
        <f t="shared" si="5"/>
        <v>112</v>
      </c>
      <c r="H28" s="154"/>
      <c r="I28">
        <f>BRPL_EOD!AG28+BRPL_EOD!AH28</f>
        <v>31.68</v>
      </c>
      <c r="J28">
        <f>BYPL_EOD!AG28+BYPL_EOD!AH28</f>
        <v>18</v>
      </c>
      <c r="K28">
        <f>MES_EOD!AG28+MES_EOD!AH28</f>
        <v>6.79</v>
      </c>
      <c r="L28">
        <f>NDMC_EOD!AG28+NDMC_EOD!AH28</f>
        <v>33.94</v>
      </c>
      <c r="M28">
        <f>TPDDL_EOD!AG28+TPDDL_EOD!AH28</f>
        <v>21.59</v>
      </c>
      <c r="N28">
        <f t="shared" si="0"/>
        <v>112</v>
      </c>
      <c r="O28" s="154">
        <f t="shared" si="1"/>
        <v>0</v>
      </c>
      <c r="P28">
        <v>31.68</v>
      </c>
      <c r="Q28">
        <v>18</v>
      </c>
      <c r="R28">
        <v>6.79</v>
      </c>
      <c r="S28">
        <v>33.94</v>
      </c>
      <c r="T28">
        <v>21.59</v>
      </c>
      <c r="U28" s="156">
        <f t="shared" si="2"/>
        <v>112</v>
      </c>
      <c r="V28" s="154">
        <f t="shared" si="3"/>
        <v>0</v>
      </c>
    </row>
    <row r="29" spans="1:22">
      <c r="A29" t="s">
        <v>71</v>
      </c>
      <c r="B29">
        <f>PPCL!B29</f>
        <v>112</v>
      </c>
      <c r="C29">
        <f>PPCL!C29</f>
        <v>0</v>
      </c>
      <c r="D29">
        <f>PPCL!M29</f>
        <v>112</v>
      </c>
      <c r="E29">
        <f>PPCL!N29</f>
        <v>0</v>
      </c>
      <c r="F29">
        <f t="shared" si="4"/>
        <v>112</v>
      </c>
      <c r="G29">
        <f t="shared" si="5"/>
        <v>112</v>
      </c>
      <c r="H29" s="154"/>
      <c r="I29">
        <f>BRPL_EOD!AG29+BRPL_EOD!AH29</f>
        <v>31.68</v>
      </c>
      <c r="J29">
        <f>BYPL_EOD!AG29+BYPL_EOD!AH29</f>
        <v>18</v>
      </c>
      <c r="K29">
        <f>MES_EOD!AG29+MES_EOD!AH29</f>
        <v>6.79</v>
      </c>
      <c r="L29">
        <f>NDMC_EOD!AG29+NDMC_EOD!AH29</f>
        <v>33.94</v>
      </c>
      <c r="M29">
        <f>TPDDL_EOD!AG29+TPDDL_EOD!AH29</f>
        <v>21.59</v>
      </c>
      <c r="N29">
        <f t="shared" si="0"/>
        <v>112</v>
      </c>
      <c r="O29" s="154">
        <f t="shared" si="1"/>
        <v>0</v>
      </c>
      <c r="P29">
        <v>31.68</v>
      </c>
      <c r="Q29">
        <v>18</v>
      </c>
      <c r="R29">
        <v>6.79</v>
      </c>
      <c r="S29">
        <v>33.94</v>
      </c>
      <c r="T29">
        <v>21.59</v>
      </c>
      <c r="U29" s="156">
        <f t="shared" si="2"/>
        <v>112</v>
      </c>
      <c r="V29" s="154">
        <f t="shared" si="3"/>
        <v>0</v>
      </c>
    </row>
    <row r="30" spans="1:22">
      <c r="A30" t="s">
        <v>72</v>
      </c>
      <c r="B30">
        <f>PPCL!B30</f>
        <v>112</v>
      </c>
      <c r="C30">
        <f>PPCL!C30</f>
        <v>0</v>
      </c>
      <c r="D30">
        <f>PPCL!M30</f>
        <v>112</v>
      </c>
      <c r="E30">
        <f>PPCL!N30</f>
        <v>0</v>
      </c>
      <c r="F30">
        <f t="shared" si="4"/>
        <v>112</v>
      </c>
      <c r="G30">
        <f t="shared" si="5"/>
        <v>112</v>
      </c>
      <c r="H30" s="154"/>
      <c r="I30">
        <f>BRPL_EOD!AG30+BRPL_EOD!AH30</f>
        <v>31.68</v>
      </c>
      <c r="J30">
        <f>BYPL_EOD!AG30+BYPL_EOD!AH30</f>
        <v>18</v>
      </c>
      <c r="K30">
        <f>MES_EOD!AG30+MES_EOD!AH30</f>
        <v>6.79</v>
      </c>
      <c r="L30">
        <f>NDMC_EOD!AG30+NDMC_EOD!AH30</f>
        <v>33.94</v>
      </c>
      <c r="M30">
        <f>TPDDL_EOD!AG30+TPDDL_EOD!AH30</f>
        <v>21.59</v>
      </c>
      <c r="N30">
        <f t="shared" si="0"/>
        <v>112</v>
      </c>
      <c r="O30" s="154">
        <f t="shared" si="1"/>
        <v>0</v>
      </c>
      <c r="P30">
        <v>31.68</v>
      </c>
      <c r="Q30">
        <v>18</v>
      </c>
      <c r="R30">
        <v>6.79</v>
      </c>
      <c r="S30">
        <v>33.94</v>
      </c>
      <c r="T30">
        <v>21.59</v>
      </c>
      <c r="U30" s="156">
        <f t="shared" si="2"/>
        <v>112</v>
      </c>
      <c r="V30" s="154">
        <f t="shared" si="3"/>
        <v>0</v>
      </c>
    </row>
    <row r="31" spans="1:22">
      <c r="A31" t="s">
        <v>73</v>
      </c>
      <c r="B31">
        <f>PPCL!B31</f>
        <v>112</v>
      </c>
      <c r="C31">
        <f>PPCL!C31</f>
        <v>0</v>
      </c>
      <c r="D31">
        <f>PPCL!M31</f>
        <v>112</v>
      </c>
      <c r="E31">
        <f>PPCL!N31</f>
        <v>0</v>
      </c>
      <c r="F31">
        <f t="shared" si="4"/>
        <v>112</v>
      </c>
      <c r="G31">
        <f t="shared" si="5"/>
        <v>112</v>
      </c>
      <c r="H31" s="154"/>
      <c r="I31">
        <f>BRPL_EOD!AG31+BRPL_EOD!AH31</f>
        <v>31.68</v>
      </c>
      <c r="J31">
        <f>BYPL_EOD!AG31+BYPL_EOD!AH31</f>
        <v>18</v>
      </c>
      <c r="K31">
        <f>MES_EOD!AG31+MES_EOD!AH31</f>
        <v>6.79</v>
      </c>
      <c r="L31">
        <f>NDMC_EOD!AG31+NDMC_EOD!AH31</f>
        <v>33.94</v>
      </c>
      <c r="M31">
        <f>TPDDL_EOD!AG31+TPDDL_EOD!AH31</f>
        <v>21.59</v>
      </c>
      <c r="N31">
        <f t="shared" si="0"/>
        <v>112</v>
      </c>
      <c r="O31" s="154">
        <f t="shared" si="1"/>
        <v>0</v>
      </c>
      <c r="P31">
        <v>31.68</v>
      </c>
      <c r="Q31">
        <v>18</v>
      </c>
      <c r="R31">
        <v>6.79</v>
      </c>
      <c r="S31">
        <v>33.94</v>
      </c>
      <c r="T31">
        <v>21.59</v>
      </c>
      <c r="U31" s="156">
        <f t="shared" si="2"/>
        <v>112</v>
      </c>
      <c r="V31" s="154">
        <f t="shared" si="3"/>
        <v>0</v>
      </c>
    </row>
    <row r="32" spans="1:22">
      <c r="A32" t="s">
        <v>74</v>
      </c>
      <c r="B32">
        <f>PPCL!B32</f>
        <v>112</v>
      </c>
      <c r="C32">
        <f>PPCL!C32</f>
        <v>0</v>
      </c>
      <c r="D32">
        <f>PPCL!M32</f>
        <v>112</v>
      </c>
      <c r="E32">
        <f>PPCL!N32</f>
        <v>0</v>
      </c>
      <c r="F32">
        <f t="shared" si="4"/>
        <v>112</v>
      </c>
      <c r="G32">
        <f t="shared" si="5"/>
        <v>112</v>
      </c>
      <c r="H32" s="154"/>
      <c r="I32">
        <f>BRPL_EOD!AG32+BRPL_EOD!AH32</f>
        <v>31.68</v>
      </c>
      <c r="J32">
        <f>BYPL_EOD!AG32+BYPL_EOD!AH32</f>
        <v>18</v>
      </c>
      <c r="K32">
        <f>MES_EOD!AG32+MES_EOD!AH32</f>
        <v>6.79</v>
      </c>
      <c r="L32">
        <f>NDMC_EOD!AG32+NDMC_EOD!AH32</f>
        <v>33.94</v>
      </c>
      <c r="M32">
        <f>TPDDL_EOD!AG32+TPDDL_EOD!AH32</f>
        <v>21.59</v>
      </c>
      <c r="N32">
        <f t="shared" si="0"/>
        <v>112</v>
      </c>
      <c r="O32" s="154">
        <f t="shared" si="1"/>
        <v>0</v>
      </c>
      <c r="P32">
        <v>31.68</v>
      </c>
      <c r="Q32">
        <v>18</v>
      </c>
      <c r="R32">
        <v>6.79</v>
      </c>
      <c r="S32">
        <v>33.94</v>
      </c>
      <c r="T32">
        <v>21.59</v>
      </c>
      <c r="U32" s="156">
        <f t="shared" si="2"/>
        <v>112</v>
      </c>
      <c r="V32" s="154">
        <f t="shared" si="3"/>
        <v>0</v>
      </c>
    </row>
    <row r="33" spans="1:22">
      <c r="A33" t="s">
        <v>75</v>
      </c>
      <c r="B33">
        <f>PPCL!B33</f>
        <v>112</v>
      </c>
      <c r="C33">
        <f>PPCL!C33</f>
        <v>0</v>
      </c>
      <c r="D33">
        <f>PPCL!M33</f>
        <v>112</v>
      </c>
      <c r="E33">
        <f>PPCL!N33</f>
        <v>0</v>
      </c>
      <c r="F33">
        <f t="shared" si="4"/>
        <v>112</v>
      </c>
      <c r="G33">
        <f t="shared" si="5"/>
        <v>112</v>
      </c>
      <c r="H33" s="154"/>
      <c r="I33">
        <f>BRPL_EOD!AG33+BRPL_EOD!AH33</f>
        <v>31.68</v>
      </c>
      <c r="J33">
        <f>BYPL_EOD!AG33+BYPL_EOD!AH33</f>
        <v>18</v>
      </c>
      <c r="K33">
        <f>MES_EOD!AG33+MES_EOD!AH33</f>
        <v>6.79</v>
      </c>
      <c r="L33">
        <f>NDMC_EOD!AG33+NDMC_EOD!AH33</f>
        <v>33.94</v>
      </c>
      <c r="M33">
        <f>TPDDL_EOD!AG33+TPDDL_EOD!AH33</f>
        <v>21.59</v>
      </c>
      <c r="N33">
        <f t="shared" si="0"/>
        <v>112</v>
      </c>
      <c r="O33" s="154">
        <f t="shared" si="1"/>
        <v>0</v>
      </c>
      <c r="P33">
        <v>31.68</v>
      </c>
      <c r="Q33">
        <v>18</v>
      </c>
      <c r="R33">
        <v>6.79</v>
      </c>
      <c r="S33">
        <v>33.94</v>
      </c>
      <c r="T33">
        <v>21.59</v>
      </c>
      <c r="U33" s="156">
        <f t="shared" si="2"/>
        <v>112</v>
      </c>
      <c r="V33" s="154">
        <f t="shared" si="3"/>
        <v>0</v>
      </c>
    </row>
    <row r="34" spans="1:22">
      <c r="A34" t="s">
        <v>76</v>
      </c>
      <c r="B34">
        <f>PPCL!B34</f>
        <v>112</v>
      </c>
      <c r="C34">
        <f>PPCL!C34</f>
        <v>0</v>
      </c>
      <c r="D34">
        <f>PPCL!M34</f>
        <v>112</v>
      </c>
      <c r="E34">
        <f>PPCL!N34</f>
        <v>0</v>
      </c>
      <c r="F34">
        <f t="shared" si="4"/>
        <v>112</v>
      </c>
      <c r="G34">
        <f t="shared" si="5"/>
        <v>112</v>
      </c>
      <c r="H34" s="154"/>
      <c r="I34">
        <f>BRPL_EOD!AG34+BRPL_EOD!AH34</f>
        <v>31.68</v>
      </c>
      <c r="J34">
        <f>BYPL_EOD!AG34+BYPL_EOD!AH34</f>
        <v>18</v>
      </c>
      <c r="K34">
        <f>MES_EOD!AG34+MES_EOD!AH34</f>
        <v>6.79</v>
      </c>
      <c r="L34">
        <f>NDMC_EOD!AG34+NDMC_EOD!AH34</f>
        <v>33.94</v>
      </c>
      <c r="M34">
        <f>TPDDL_EOD!AG34+TPDDL_EOD!AH34</f>
        <v>21.59</v>
      </c>
      <c r="N34">
        <f t="shared" si="0"/>
        <v>112</v>
      </c>
      <c r="O34" s="154">
        <f t="shared" si="1"/>
        <v>0</v>
      </c>
      <c r="P34">
        <v>31.68</v>
      </c>
      <c r="Q34">
        <v>18</v>
      </c>
      <c r="R34">
        <v>6.79</v>
      </c>
      <c r="S34">
        <v>33.94</v>
      </c>
      <c r="T34">
        <v>21.59</v>
      </c>
      <c r="U34" s="156">
        <f t="shared" si="2"/>
        <v>112</v>
      </c>
      <c r="V34" s="154">
        <f t="shared" si="3"/>
        <v>0</v>
      </c>
    </row>
    <row r="35" spans="1:22">
      <c r="A35" t="s">
        <v>77</v>
      </c>
      <c r="B35">
        <f>PPCL!B35</f>
        <v>112</v>
      </c>
      <c r="C35">
        <f>PPCL!C35</f>
        <v>0</v>
      </c>
      <c r="D35">
        <f>PPCL!M35</f>
        <v>112</v>
      </c>
      <c r="E35">
        <f>PPCL!N35</f>
        <v>0</v>
      </c>
      <c r="F35">
        <f t="shared" si="4"/>
        <v>112</v>
      </c>
      <c r="G35">
        <f t="shared" si="5"/>
        <v>112</v>
      </c>
      <c r="H35" s="154"/>
      <c r="I35">
        <f>BRPL_EOD!AG35+BRPL_EOD!AH35</f>
        <v>31.68</v>
      </c>
      <c r="J35">
        <f>BYPL_EOD!AG35+BYPL_EOD!AH35</f>
        <v>18</v>
      </c>
      <c r="K35">
        <f>MES_EOD!AG35+MES_EOD!AH35</f>
        <v>6.79</v>
      </c>
      <c r="L35">
        <f>NDMC_EOD!AG35+NDMC_EOD!AH35</f>
        <v>33.94</v>
      </c>
      <c r="M35">
        <f>TPDDL_EOD!AG35+TPDDL_EOD!AH35</f>
        <v>21.59</v>
      </c>
      <c r="N35">
        <f t="shared" si="0"/>
        <v>112</v>
      </c>
      <c r="O35" s="154">
        <f t="shared" si="1"/>
        <v>0</v>
      </c>
      <c r="P35">
        <v>31.68</v>
      </c>
      <c r="Q35">
        <v>18</v>
      </c>
      <c r="R35">
        <v>6.79</v>
      </c>
      <c r="S35">
        <v>33.94</v>
      </c>
      <c r="T35">
        <v>21.59</v>
      </c>
      <c r="U35" s="156">
        <f t="shared" si="2"/>
        <v>112</v>
      </c>
      <c r="V35" s="154">
        <f t="shared" si="3"/>
        <v>0</v>
      </c>
    </row>
    <row r="36" spans="1:22">
      <c r="A36" t="s">
        <v>78</v>
      </c>
      <c r="B36">
        <f>PPCL!B36</f>
        <v>112</v>
      </c>
      <c r="C36">
        <f>PPCL!C36</f>
        <v>0</v>
      </c>
      <c r="D36">
        <f>PPCL!M36</f>
        <v>112</v>
      </c>
      <c r="E36">
        <f>PPCL!N36</f>
        <v>0</v>
      </c>
      <c r="F36">
        <f t="shared" si="4"/>
        <v>112</v>
      </c>
      <c r="G36">
        <f t="shared" si="5"/>
        <v>112</v>
      </c>
      <c r="H36" s="154"/>
      <c r="I36">
        <f>BRPL_EOD!AG36+BRPL_EOD!AH36</f>
        <v>31.68</v>
      </c>
      <c r="J36">
        <f>BYPL_EOD!AG36+BYPL_EOD!AH36</f>
        <v>18</v>
      </c>
      <c r="K36">
        <f>MES_EOD!AG36+MES_EOD!AH36</f>
        <v>6.79</v>
      </c>
      <c r="L36">
        <f>NDMC_EOD!AG36+NDMC_EOD!AH36</f>
        <v>33.94</v>
      </c>
      <c r="M36">
        <f>TPDDL_EOD!AG36+TPDDL_EOD!AH36</f>
        <v>21.59</v>
      </c>
      <c r="N36">
        <f t="shared" si="0"/>
        <v>112</v>
      </c>
      <c r="O36" s="154">
        <f t="shared" si="1"/>
        <v>0</v>
      </c>
      <c r="P36">
        <v>31.68</v>
      </c>
      <c r="Q36">
        <v>18</v>
      </c>
      <c r="R36">
        <v>6.79</v>
      </c>
      <c r="S36">
        <v>33.94</v>
      </c>
      <c r="T36">
        <v>21.59</v>
      </c>
      <c r="U36" s="156">
        <f t="shared" si="2"/>
        <v>112</v>
      </c>
      <c r="V36" s="154">
        <f t="shared" si="3"/>
        <v>0</v>
      </c>
    </row>
    <row r="37" spans="1:22">
      <c r="A37" t="s">
        <v>79</v>
      </c>
      <c r="B37">
        <f>PPCL!B37</f>
        <v>112</v>
      </c>
      <c r="C37">
        <f>PPCL!C37</f>
        <v>0</v>
      </c>
      <c r="D37">
        <f>PPCL!M37</f>
        <v>112</v>
      </c>
      <c r="E37">
        <f>PPCL!N37</f>
        <v>0</v>
      </c>
      <c r="F37">
        <f t="shared" si="4"/>
        <v>112</v>
      </c>
      <c r="G37">
        <f t="shared" si="5"/>
        <v>112</v>
      </c>
      <c r="H37" s="154"/>
      <c r="I37">
        <f>BRPL_EOD!AG37+BRPL_EOD!AH37</f>
        <v>31.68</v>
      </c>
      <c r="J37">
        <f>BYPL_EOD!AG37+BYPL_EOD!AH37</f>
        <v>18</v>
      </c>
      <c r="K37">
        <f>MES_EOD!AG37+MES_EOD!AH37</f>
        <v>6.79</v>
      </c>
      <c r="L37">
        <f>NDMC_EOD!AG37+NDMC_EOD!AH37</f>
        <v>33.94</v>
      </c>
      <c r="M37">
        <f>TPDDL_EOD!AG37+TPDDL_EOD!AH37</f>
        <v>21.59</v>
      </c>
      <c r="N37">
        <f t="shared" si="0"/>
        <v>112</v>
      </c>
      <c r="O37" s="154">
        <f t="shared" si="1"/>
        <v>0</v>
      </c>
      <c r="P37">
        <v>31.68</v>
      </c>
      <c r="Q37">
        <v>18</v>
      </c>
      <c r="R37">
        <v>6.79</v>
      </c>
      <c r="S37">
        <v>33.94</v>
      </c>
      <c r="T37">
        <v>21.59</v>
      </c>
      <c r="U37" s="156">
        <f t="shared" si="2"/>
        <v>112</v>
      </c>
      <c r="V37" s="154">
        <f t="shared" si="3"/>
        <v>0</v>
      </c>
    </row>
    <row r="38" spans="1:22">
      <c r="A38" t="s">
        <v>80</v>
      </c>
      <c r="B38">
        <f>PPCL!B38</f>
        <v>112</v>
      </c>
      <c r="C38">
        <f>PPCL!C38</f>
        <v>0</v>
      </c>
      <c r="D38">
        <f>PPCL!M38</f>
        <v>112</v>
      </c>
      <c r="E38">
        <f>PPCL!N38</f>
        <v>0</v>
      </c>
      <c r="F38">
        <f t="shared" si="4"/>
        <v>112</v>
      </c>
      <c r="G38">
        <f t="shared" si="5"/>
        <v>112</v>
      </c>
      <c r="H38" s="154"/>
      <c r="I38">
        <f>BRPL_EOD!AG38+BRPL_EOD!AH38</f>
        <v>31.68</v>
      </c>
      <c r="J38">
        <f>BYPL_EOD!AG38+BYPL_EOD!AH38</f>
        <v>18</v>
      </c>
      <c r="K38">
        <f>MES_EOD!AG38+MES_EOD!AH38</f>
        <v>6.79</v>
      </c>
      <c r="L38">
        <f>NDMC_EOD!AG38+NDMC_EOD!AH38</f>
        <v>33.94</v>
      </c>
      <c r="M38">
        <f>TPDDL_EOD!AG38+TPDDL_EOD!AH38</f>
        <v>21.59</v>
      </c>
      <c r="N38">
        <f t="shared" si="0"/>
        <v>112</v>
      </c>
      <c r="O38" s="154">
        <f t="shared" si="1"/>
        <v>0</v>
      </c>
      <c r="P38">
        <v>31.68</v>
      </c>
      <c r="Q38">
        <v>18</v>
      </c>
      <c r="R38">
        <v>6.79</v>
      </c>
      <c r="S38">
        <v>33.94</v>
      </c>
      <c r="T38">
        <v>21.59</v>
      </c>
      <c r="U38" s="156">
        <f t="shared" si="2"/>
        <v>112</v>
      </c>
      <c r="V38" s="154">
        <f t="shared" si="3"/>
        <v>0</v>
      </c>
    </row>
    <row r="39" spans="1:22">
      <c r="A39" t="s">
        <v>81</v>
      </c>
      <c r="B39">
        <f>PPCL!B39</f>
        <v>112</v>
      </c>
      <c r="C39">
        <f>PPCL!C39</f>
        <v>0</v>
      </c>
      <c r="D39">
        <f>PPCL!M39</f>
        <v>112</v>
      </c>
      <c r="E39">
        <f>PPCL!N39</f>
        <v>0</v>
      </c>
      <c r="F39">
        <f t="shared" si="4"/>
        <v>112</v>
      </c>
      <c r="G39">
        <f t="shared" si="5"/>
        <v>112</v>
      </c>
      <c r="H39" s="154"/>
      <c r="I39">
        <f>BRPL_EOD!AG39+BRPL_EOD!AH39</f>
        <v>31.68</v>
      </c>
      <c r="J39">
        <f>BYPL_EOD!AG39+BYPL_EOD!AH39</f>
        <v>18</v>
      </c>
      <c r="K39">
        <f>MES_EOD!AG39+MES_EOD!AH39</f>
        <v>6.79</v>
      </c>
      <c r="L39">
        <f>NDMC_EOD!AG39+NDMC_EOD!AH39</f>
        <v>33.94</v>
      </c>
      <c r="M39">
        <f>TPDDL_EOD!AG39+TPDDL_EOD!AH39</f>
        <v>21.59</v>
      </c>
      <c r="N39">
        <f t="shared" si="0"/>
        <v>112</v>
      </c>
      <c r="O39" s="154">
        <f t="shared" si="1"/>
        <v>0</v>
      </c>
      <c r="P39">
        <v>31.68</v>
      </c>
      <c r="Q39">
        <v>18</v>
      </c>
      <c r="R39">
        <v>6.79</v>
      </c>
      <c r="S39">
        <v>33.94</v>
      </c>
      <c r="T39">
        <v>21.59</v>
      </c>
      <c r="U39" s="156">
        <f t="shared" si="2"/>
        <v>112</v>
      </c>
      <c r="V39" s="154">
        <f t="shared" si="3"/>
        <v>0</v>
      </c>
    </row>
    <row r="40" spans="1:22">
      <c r="A40" t="s">
        <v>82</v>
      </c>
      <c r="B40">
        <f>PPCL!B40</f>
        <v>112</v>
      </c>
      <c r="C40">
        <f>PPCL!C40</f>
        <v>0</v>
      </c>
      <c r="D40">
        <f>PPCL!M40</f>
        <v>112</v>
      </c>
      <c r="E40">
        <f>PPCL!N40</f>
        <v>0</v>
      </c>
      <c r="F40">
        <f t="shared" si="4"/>
        <v>112</v>
      </c>
      <c r="G40">
        <f t="shared" si="5"/>
        <v>112</v>
      </c>
      <c r="H40" s="154"/>
      <c r="I40">
        <f>BRPL_EOD!AG40+BRPL_EOD!AH40</f>
        <v>31.68</v>
      </c>
      <c r="J40">
        <f>BYPL_EOD!AG40+BYPL_EOD!AH40</f>
        <v>18</v>
      </c>
      <c r="K40">
        <f>MES_EOD!AG40+MES_EOD!AH40</f>
        <v>6.79</v>
      </c>
      <c r="L40">
        <f>NDMC_EOD!AG40+NDMC_EOD!AH40</f>
        <v>33.94</v>
      </c>
      <c r="M40">
        <f>TPDDL_EOD!AG40+TPDDL_EOD!AH40</f>
        <v>21.59</v>
      </c>
      <c r="N40">
        <f t="shared" si="0"/>
        <v>112</v>
      </c>
      <c r="O40" s="154">
        <f t="shared" si="1"/>
        <v>0</v>
      </c>
      <c r="P40">
        <v>31.68</v>
      </c>
      <c r="Q40">
        <v>18</v>
      </c>
      <c r="R40">
        <v>6.79</v>
      </c>
      <c r="S40">
        <v>33.94</v>
      </c>
      <c r="T40">
        <v>21.59</v>
      </c>
      <c r="U40" s="156">
        <f t="shared" si="2"/>
        <v>112</v>
      </c>
      <c r="V40" s="154">
        <f t="shared" si="3"/>
        <v>0</v>
      </c>
    </row>
    <row r="41" spans="1:22">
      <c r="A41" t="s">
        <v>83</v>
      </c>
      <c r="B41">
        <f>PPCL!B41</f>
        <v>112</v>
      </c>
      <c r="C41">
        <f>PPCL!C41</f>
        <v>0</v>
      </c>
      <c r="D41">
        <f>PPCL!M41</f>
        <v>112</v>
      </c>
      <c r="E41">
        <f>PPCL!N41</f>
        <v>0</v>
      </c>
      <c r="F41">
        <f t="shared" si="4"/>
        <v>112</v>
      </c>
      <c r="G41">
        <f t="shared" si="5"/>
        <v>112</v>
      </c>
      <c r="H41" s="154"/>
      <c r="I41">
        <f>BRPL_EOD!AG41+BRPL_EOD!AH41</f>
        <v>31.68</v>
      </c>
      <c r="J41">
        <f>BYPL_EOD!AG41+BYPL_EOD!AH41</f>
        <v>18</v>
      </c>
      <c r="K41">
        <f>MES_EOD!AG41+MES_EOD!AH41</f>
        <v>6.79</v>
      </c>
      <c r="L41">
        <f>NDMC_EOD!AG41+NDMC_EOD!AH41</f>
        <v>33.94</v>
      </c>
      <c r="M41">
        <f>TPDDL_EOD!AG41+TPDDL_EOD!AH41</f>
        <v>21.59</v>
      </c>
      <c r="N41">
        <f t="shared" si="0"/>
        <v>112</v>
      </c>
      <c r="O41" s="154">
        <f t="shared" si="1"/>
        <v>0</v>
      </c>
      <c r="P41">
        <v>31.68</v>
      </c>
      <c r="Q41">
        <v>18</v>
      </c>
      <c r="R41">
        <v>6.79</v>
      </c>
      <c r="S41">
        <v>33.94</v>
      </c>
      <c r="T41">
        <v>21.59</v>
      </c>
      <c r="U41" s="156">
        <f t="shared" si="2"/>
        <v>112</v>
      </c>
      <c r="V41" s="154">
        <f t="shared" si="3"/>
        <v>0</v>
      </c>
    </row>
    <row r="42" spans="1:22">
      <c r="A42" t="s">
        <v>84</v>
      </c>
      <c r="B42">
        <f>PPCL!B42</f>
        <v>112</v>
      </c>
      <c r="C42">
        <f>PPCL!C42</f>
        <v>0</v>
      </c>
      <c r="D42">
        <f>PPCL!M42</f>
        <v>112</v>
      </c>
      <c r="E42">
        <f>PPCL!N42</f>
        <v>0</v>
      </c>
      <c r="F42">
        <f t="shared" si="4"/>
        <v>112</v>
      </c>
      <c r="G42">
        <f t="shared" si="5"/>
        <v>112</v>
      </c>
      <c r="H42" s="154"/>
      <c r="I42">
        <f>BRPL_EOD!AG42+BRPL_EOD!AH42</f>
        <v>31.68</v>
      </c>
      <c r="J42">
        <f>BYPL_EOD!AG42+BYPL_EOD!AH42</f>
        <v>18</v>
      </c>
      <c r="K42">
        <f>MES_EOD!AG42+MES_EOD!AH42</f>
        <v>6.79</v>
      </c>
      <c r="L42">
        <f>NDMC_EOD!AG42+NDMC_EOD!AH42</f>
        <v>33.94</v>
      </c>
      <c r="M42">
        <f>TPDDL_EOD!AG42+TPDDL_EOD!AH42</f>
        <v>21.59</v>
      </c>
      <c r="N42">
        <f t="shared" si="0"/>
        <v>112</v>
      </c>
      <c r="O42" s="154">
        <f t="shared" si="1"/>
        <v>0</v>
      </c>
      <c r="P42">
        <v>31.68</v>
      </c>
      <c r="Q42">
        <v>18</v>
      </c>
      <c r="R42">
        <v>6.79</v>
      </c>
      <c r="S42">
        <v>33.94</v>
      </c>
      <c r="T42">
        <v>21.59</v>
      </c>
      <c r="U42" s="156">
        <f t="shared" si="2"/>
        <v>112</v>
      </c>
      <c r="V42" s="154">
        <f t="shared" si="3"/>
        <v>0</v>
      </c>
    </row>
    <row r="43" spans="1:22">
      <c r="A43" t="s">
        <v>85</v>
      </c>
      <c r="B43">
        <f>PPCL!B43</f>
        <v>112</v>
      </c>
      <c r="C43">
        <f>PPCL!C43</f>
        <v>0</v>
      </c>
      <c r="D43">
        <f>PPCL!M43</f>
        <v>112</v>
      </c>
      <c r="E43">
        <f>PPCL!N43</f>
        <v>0</v>
      </c>
      <c r="F43">
        <f t="shared" si="4"/>
        <v>112</v>
      </c>
      <c r="G43">
        <f t="shared" si="5"/>
        <v>112</v>
      </c>
      <c r="H43" s="154"/>
      <c r="I43">
        <f>BRPL_EOD!AG43+BRPL_EOD!AH43</f>
        <v>31.68</v>
      </c>
      <c r="J43">
        <f>BYPL_EOD!AG43+BYPL_EOD!AH43</f>
        <v>18</v>
      </c>
      <c r="K43">
        <f>MES_EOD!AG43+MES_EOD!AH43</f>
        <v>6.79</v>
      </c>
      <c r="L43">
        <f>NDMC_EOD!AG43+NDMC_EOD!AH43</f>
        <v>33.94</v>
      </c>
      <c r="M43">
        <f>TPDDL_EOD!AG43+TPDDL_EOD!AH43</f>
        <v>21.59</v>
      </c>
      <c r="N43">
        <f t="shared" si="0"/>
        <v>112</v>
      </c>
      <c r="O43" s="154">
        <f t="shared" si="1"/>
        <v>0</v>
      </c>
      <c r="P43">
        <v>31.68</v>
      </c>
      <c r="Q43">
        <v>18</v>
      </c>
      <c r="R43">
        <v>6.79</v>
      </c>
      <c r="S43">
        <v>33.94</v>
      </c>
      <c r="T43">
        <v>21.59</v>
      </c>
      <c r="U43" s="156">
        <f t="shared" si="2"/>
        <v>112</v>
      </c>
      <c r="V43" s="154">
        <f t="shared" si="3"/>
        <v>0</v>
      </c>
    </row>
    <row r="44" spans="1:22">
      <c r="A44" t="s">
        <v>86</v>
      </c>
      <c r="B44">
        <f>PPCL!B44</f>
        <v>112</v>
      </c>
      <c r="C44">
        <f>PPCL!C44</f>
        <v>0</v>
      </c>
      <c r="D44">
        <f>PPCL!M44</f>
        <v>112</v>
      </c>
      <c r="E44">
        <f>PPCL!N44</f>
        <v>0</v>
      </c>
      <c r="F44">
        <f t="shared" si="4"/>
        <v>112</v>
      </c>
      <c r="G44">
        <f t="shared" si="5"/>
        <v>112</v>
      </c>
      <c r="H44" s="154"/>
      <c r="I44">
        <f>BRPL_EOD!AG44+BRPL_EOD!AH44</f>
        <v>31.68</v>
      </c>
      <c r="J44">
        <f>BYPL_EOD!AG44+BYPL_EOD!AH44</f>
        <v>18</v>
      </c>
      <c r="K44">
        <f>MES_EOD!AG44+MES_EOD!AH44</f>
        <v>6.79</v>
      </c>
      <c r="L44">
        <f>NDMC_EOD!AG44+NDMC_EOD!AH44</f>
        <v>33.94</v>
      </c>
      <c r="M44">
        <f>TPDDL_EOD!AG44+TPDDL_EOD!AH44</f>
        <v>21.59</v>
      </c>
      <c r="N44">
        <f t="shared" si="0"/>
        <v>112</v>
      </c>
      <c r="O44" s="154">
        <f t="shared" si="1"/>
        <v>0</v>
      </c>
      <c r="P44">
        <v>31.68</v>
      </c>
      <c r="Q44">
        <v>18</v>
      </c>
      <c r="R44">
        <v>6.79</v>
      </c>
      <c r="S44">
        <v>33.94</v>
      </c>
      <c r="T44">
        <v>21.59</v>
      </c>
      <c r="U44" s="156">
        <f t="shared" si="2"/>
        <v>112</v>
      </c>
      <c r="V44" s="154">
        <f t="shared" si="3"/>
        <v>0</v>
      </c>
    </row>
    <row r="45" spans="1:22">
      <c r="A45" t="s">
        <v>87</v>
      </c>
      <c r="B45">
        <f>PPCL!B45</f>
        <v>112</v>
      </c>
      <c r="C45">
        <f>PPCL!C45</f>
        <v>0</v>
      </c>
      <c r="D45">
        <f>PPCL!M45</f>
        <v>112</v>
      </c>
      <c r="E45">
        <f>PPCL!N45</f>
        <v>0</v>
      </c>
      <c r="F45">
        <f t="shared" si="4"/>
        <v>112</v>
      </c>
      <c r="G45">
        <f t="shared" si="5"/>
        <v>112</v>
      </c>
      <c r="H45" s="154"/>
      <c r="I45">
        <f>BRPL_EOD!AG45+BRPL_EOD!AH45</f>
        <v>31.68</v>
      </c>
      <c r="J45">
        <f>BYPL_EOD!AG45+BYPL_EOD!AH45</f>
        <v>18</v>
      </c>
      <c r="K45">
        <f>MES_EOD!AG45+MES_EOD!AH45</f>
        <v>6.79</v>
      </c>
      <c r="L45">
        <f>NDMC_EOD!AG45+NDMC_EOD!AH45</f>
        <v>33.94</v>
      </c>
      <c r="M45">
        <f>TPDDL_EOD!AG45+TPDDL_EOD!AH45</f>
        <v>21.59</v>
      </c>
      <c r="N45">
        <f t="shared" si="0"/>
        <v>112</v>
      </c>
      <c r="O45" s="154">
        <f t="shared" si="1"/>
        <v>0</v>
      </c>
      <c r="P45">
        <v>31.68</v>
      </c>
      <c r="Q45">
        <v>18</v>
      </c>
      <c r="R45">
        <v>6.79</v>
      </c>
      <c r="S45">
        <v>33.94</v>
      </c>
      <c r="T45">
        <v>21.59</v>
      </c>
      <c r="U45" s="156">
        <f t="shared" si="2"/>
        <v>112</v>
      </c>
      <c r="V45" s="154">
        <f t="shared" si="3"/>
        <v>0</v>
      </c>
    </row>
    <row r="46" spans="1:22">
      <c r="A46" t="s">
        <v>88</v>
      </c>
      <c r="B46">
        <f>PPCL!B46</f>
        <v>112</v>
      </c>
      <c r="C46">
        <f>PPCL!C46</f>
        <v>0</v>
      </c>
      <c r="D46">
        <f>PPCL!M46</f>
        <v>112</v>
      </c>
      <c r="E46">
        <f>PPCL!N46</f>
        <v>0</v>
      </c>
      <c r="F46">
        <f t="shared" si="4"/>
        <v>112</v>
      </c>
      <c r="G46">
        <f t="shared" si="5"/>
        <v>112</v>
      </c>
      <c r="H46" s="154"/>
      <c r="I46">
        <f>BRPL_EOD!AG46+BRPL_EOD!AH46</f>
        <v>31.68</v>
      </c>
      <c r="J46">
        <f>BYPL_EOD!AG46+BYPL_EOD!AH46</f>
        <v>18</v>
      </c>
      <c r="K46">
        <f>MES_EOD!AG46+MES_EOD!AH46</f>
        <v>6.79</v>
      </c>
      <c r="L46">
        <f>NDMC_EOD!AG46+NDMC_EOD!AH46</f>
        <v>33.94</v>
      </c>
      <c r="M46">
        <f>TPDDL_EOD!AG46+TPDDL_EOD!AH46</f>
        <v>21.59</v>
      </c>
      <c r="N46">
        <f t="shared" si="0"/>
        <v>112</v>
      </c>
      <c r="O46" s="154">
        <f t="shared" si="1"/>
        <v>0</v>
      </c>
      <c r="P46">
        <v>31.68</v>
      </c>
      <c r="Q46">
        <v>18</v>
      </c>
      <c r="R46">
        <v>6.79</v>
      </c>
      <c r="S46">
        <v>33.94</v>
      </c>
      <c r="T46">
        <v>21.59</v>
      </c>
      <c r="U46" s="156">
        <f t="shared" si="2"/>
        <v>112</v>
      </c>
      <c r="V46" s="154">
        <f t="shared" si="3"/>
        <v>0</v>
      </c>
    </row>
    <row r="47" spans="1:22">
      <c r="A47" t="s">
        <v>89</v>
      </c>
      <c r="B47">
        <f>PPCL!B47</f>
        <v>112</v>
      </c>
      <c r="C47">
        <f>PPCL!C47</f>
        <v>0</v>
      </c>
      <c r="D47">
        <f>PPCL!M47</f>
        <v>112</v>
      </c>
      <c r="E47">
        <f>PPCL!N47</f>
        <v>0</v>
      </c>
      <c r="F47">
        <f t="shared" si="4"/>
        <v>112</v>
      </c>
      <c r="G47">
        <f t="shared" si="5"/>
        <v>112</v>
      </c>
      <c r="H47" s="154"/>
      <c r="I47">
        <f>BRPL_EOD!AG47+BRPL_EOD!AH47</f>
        <v>31.68</v>
      </c>
      <c r="J47">
        <f>BYPL_EOD!AG47+BYPL_EOD!AH47</f>
        <v>18</v>
      </c>
      <c r="K47">
        <f>MES_EOD!AG47+MES_EOD!AH47</f>
        <v>6.79</v>
      </c>
      <c r="L47">
        <f>NDMC_EOD!AG47+NDMC_EOD!AH47</f>
        <v>33.94</v>
      </c>
      <c r="M47">
        <f>TPDDL_EOD!AG47+TPDDL_EOD!AH47</f>
        <v>21.59</v>
      </c>
      <c r="N47">
        <f t="shared" si="0"/>
        <v>112</v>
      </c>
      <c r="O47" s="154">
        <f t="shared" si="1"/>
        <v>0</v>
      </c>
      <c r="P47">
        <v>31.68</v>
      </c>
      <c r="Q47">
        <v>18</v>
      </c>
      <c r="R47">
        <v>6.79</v>
      </c>
      <c r="S47">
        <v>33.94</v>
      </c>
      <c r="T47">
        <v>21.59</v>
      </c>
      <c r="U47" s="156">
        <f t="shared" si="2"/>
        <v>112</v>
      </c>
      <c r="V47" s="154">
        <f t="shared" si="3"/>
        <v>0</v>
      </c>
    </row>
    <row r="48" spans="1:22">
      <c r="A48" t="s">
        <v>90</v>
      </c>
      <c r="B48">
        <f>PPCL!B48</f>
        <v>112</v>
      </c>
      <c r="C48">
        <f>PPCL!C48</f>
        <v>60</v>
      </c>
      <c r="D48">
        <f>PPCL!M48</f>
        <v>112</v>
      </c>
      <c r="E48">
        <f>PPCL!N48</f>
        <v>0</v>
      </c>
      <c r="F48">
        <f t="shared" si="4"/>
        <v>172</v>
      </c>
      <c r="G48">
        <f t="shared" si="5"/>
        <v>112</v>
      </c>
      <c r="H48" s="154"/>
      <c r="I48">
        <f>BRPL_EOD!AG48+BRPL_EOD!AH48</f>
        <v>31.68</v>
      </c>
      <c r="J48">
        <f>BYPL_EOD!AG48+BYPL_EOD!AH48</f>
        <v>18</v>
      </c>
      <c r="K48">
        <f>MES_EOD!AG48+MES_EOD!AH48</f>
        <v>6.79</v>
      </c>
      <c r="L48">
        <f>NDMC_EOD!AG48+NDMC_EOD!AH48</f>
        <v>33.94</v>
      </c>
      <c r="M48">
        <f>TPDDL_EOD!AG48+TPDDL_EOD!AH48</f>
        <v>21.59</v>
      </c>
      <c r="N48">
        <f t="shared" si="0"/>
        <v>112</v>
      </c>
      <c r="O48" s="154">
        <f t="shared" si="1"/>
        <v>0</v>
      </c>
      <c r="P48">
        <v>31.68</v>
      </c>
      <c r="Q48">
        <v>18</v>
      </c>
      <c r="R48">
        <v>6.79</v>
      </c>
      <c r="S48">
        <v>33.94</v>
      </c>
      <c r="T48">
        <v>21.59</v>
      </c>
      <c r="U48" s="156">
        <f t="shared" si="2"/>
        <v>112</v>
      </c>
      <c r="V48" s="154">
        <f t="shared" si="3"/>
        <v>0</v>
      </c>
    </row>
    <row r="49" spans="1:22">
      <c r="A49" t="s">
        <v>91</v>
      </c>
      <c r="B49">
        <f>PPCL!B49</f>
        <v>112</v>
      </c>
      <c r="C49">
        <f>PPCL!C49</f>
        <v>0</v>
      </c>
      <c r="D49">
        <f>PPCL!M49</f>
        <v>112</v>
      </c>
      <c r="E49">
        <f>PPCL!N49</f>
        <v>0</v>
      </c>
      <c r="F49">
        <f t="shared" si="4"/>
        <v>112</v>
      </c>
      <c r="G49">
        <f t="shared" si="5"/>
        <v>112</v>
      </c>
      <c r="H49" s="154"/>
      <c r="I49">
        <f>BRPL_EOD!AG49+BRPL_EOD!AH49</f>
        <v>31.68</v>
      </c>
      <c r="J49">
        <f>BYPL_EOD!AG49+BYPL_EOD!AH49</f>
        <v>18</v>
      </c>
      <c r="K49">
        <f>MES_EOD!AG49+MES_EOD!AH49</f>
        <v>6.79</v>
      </c>
      <c r="L49">
        <f>NDMC_EOD!AG49+NDMC_EOD!AH49</f>
        <v>33.94</v>
      </c>
      <c r="M49">
        <f>TPDDL_EOD!AG49+TPDDL_EOD!AH49</f>
        <v>21.59</v>
      </c>
      <c r="N49">
        <f t="shared" si="0"/>
        <v>112</v>
      </c>
      <c r="O49" s="154">
        <f t="shared" si="1"/>
        <v>0</v>
      </c>
      <c r="P49">
        <v>31.68</v>
      </c>
      <c r="Q49">
        <v>18</v>
      </c>
      <c r="R49">
        <v>6.79</v>
      </c>
      <c r="S49">
        <v>33.94</v>
      </c>
      <c r="T49">
        <v>21.59</v>
      </c>
      <c r="U49" s="156">
        <f t="shared" si="2"/>
        <v>112</v>
      </c>
      <c r="V49" s="154">
        <f t="shared" si="3"/>
        <v>0</v>
      </c>
    </row>
    <row r="50" spans="1:22">
      <c r="A50" t="s">
        <v>92</v>
      </c>
      <c r="B50">
        <f>PPCL!B50</f>
        <v>112</v>
      </c>
      <c r="C50">
        <f>PPCL!C50</f>
        <v>0</v>
      </c>
      <c r="D50">
        <f>PPCL!M50</f>
        <v>112</v>
      </c>
      <c r="E50">
        <f>PPCL!N50</f>
        <v>0</v>
      </c>
      <c r="F50">
        <f t="shared" si="4"/>
        <v>112</v>
      </c>
      <c r="G50">
        <f t="shared" si="5"/>
        <v>112</v>
      </c>
      <c r="H50" s="154"/>
      <c r="I50">
        <f>BRPL_EOD!AG50+BRPL_EOD!AH50</f>
        <v>31.68</v>
      </c>
      <c r="J50">
        <f>BYPL_EOD!AG50+BYPL_EOD!AH50</f>
        <v>18</v>
      </c>
      <c r="K50">
        <f>MES_EOD!AG50+MES_EOD!AH50</f>
        <v>6.79</v>
      </c>
      <c r="L50">
        <f>NDMC_EOD!AG50+NDMC_EOD!AH50</f>
        <v>33.94</v>
      </c>
      <c r="M50">
        <f>TPDDL_EOD!AG50+TPDDL_EOD!AH50</f>
        <v>21.59</v>
      </c>
      <c r="N50">
        <f t="shared" si="0"/>
        <v>112</v>
      </c>
      <c r="O50" s="154">
        <f t="shared" si="1"/>
        <v>0</v>
      </c>
      <c r="P50">
        <v>31.68</v>
      </c>
      <c r="Q50">
        <v>18</v>
      </c>
      <c r="R50">
        <v>6.79</v>
      </c>
      <c r="S50">
        <v>33.94</v>
      </c>
      <c r="T50">
        <v>21.59</v>
      </c>
      <c r="U50" s="156">
        <f t="shared" si="2"/>
        <v>112</v>
      </c>
      <c r="V50" s="154">
        <f t="shared" si="3"/>
        <v>0</v>
      </c>
    </row>
    <row r="51" spans="1:22">
      <c r="A51" t="s">
        <v>93</v>
      </c>
      <c r="B51">
        <f>PPCL!B51</f>
        <v>112</v>
      </c>
      <c r="C51">
        <f>PPCL!C51</f>
        <v>0</v>
      </c>
      <c r="D51">
        <f>PPCL!M51</f>
        <v>112</v>
      </c>
      <c r="E51">
        <f>PPCL!N51</f>
        <v>0</v>
      </c>
      <c r="F51">
        <f t="shared" si="4"/>
        <v>112</v>
      </c>
      <c r="G51">
        <f t="shared" si="5"/>
        <v>112</v>
      </c>
      <c r="H51" s="154"/>
      <c r="I51">
        <f>BRPL_EOD!AG51+BRPL_EOD!AH51</f>
        <v>31.68</v>
      </c>
      <c r="J51">
        <f>BYPL_EOD!AG51+BYPL_EOD!AH51</f>
        <v>18</v>
      </c>
      <c r="K51">
        <f>MES_EOD!AG51+MES_EOD!AH51</f>
        <v>6.79</v>
      </c>
      <c r="L51">
        <f>NDMC_EOD!AG51+NDMC_EOD!AH51</f>
        <v>33.94</v>
      </c>
      <c r="M51">
        <f>TPDDL_EOD!AG51+TPDDL_EOD!AH51</f>
        <v>21.59</v>
      </c>
      <c r="N51">
        <f t="shared" si="0"/>
        <v>112</v>
      </c>
      <c r="O51" s="154">
        <f t="shared" si="1"/>
        <v>0</v>
      </c>
      <c r="P51">
        <v>31.68</v>
      </c>
      <c r="Q51">
        <v>18</v>
      </c>
      <c r="R51">
        <v>6.79</v>
      </c>
      <c r="S51">
        <v>33.94</v>
      </c>
      <c r="T51">
        <v>21.59</v>
      </c>
      <c r="U51" s="156">
        <f t="shared" si="2"/>
        <v>112</v>
      </c>
      <c r="V51" s="154">
        <f t="shared" si="3"/>
        <v>0</v>
      </c>
    </row>
    <row r="52" spans="1:22">
      <c r="A52" t="s">
        <v>94</v>
      </c>
      <c r="B52">
        <f>PPCL!B52</f>
        <v>112</v>
      </c>
      <c r="C52">
        <f>PPCL!C52</f>
        <v>0</v>
      </c>
      <c r="D52">
        <f>PPCL!M52</f>
        <v>112</v>
      </c>
      <c r="E52">
        <f>PPCL!N52</f>
        <v>0</v>
      </c>
      <c r="F52">
        <f t="shared" si="4"/>
        <v>112</v>
      </c>
      <c r="G52">
        <f t="shared" si="5"/>
        <v>112</v>
      </c>
      <c r="H52" s="154"/>
      <c r="I52">
        <f>BRPL_EOD!AG52+BRPL_EOD!AH52</f>
        <v>31.68</v>
      </c>
      <c r="J52">
        <f>BYPL_EOD!AG52+BYPL_EOD!AH52</f>
        <v>18</v>
      </c>
      <c r="K52">
        <f>MES_EOD!AG52+MES_EOD!AH52</f>
        <v>6.79</v>
      </c>
      <c r="L52">
        <f>NDMC_EOD!AG52+NDMC_EOD!AH52</f>
        <v>33.94</v>
      </c>
      <c r="M52">
        <f>TPDDL_EOD!AG52+TPDDL_EOD!AH52</f>
        <v>21.59</v>
      </c>
      <c r="N52">
        <f t="shared" si="0"/>
        <v>112</v>
      </c>
      <c r="O52" s="154">
        <f t="shared" si="1"/>
        <v>0</v>
      </c>
      <c r="P52">
        <v>31.68</v>
      </c>
      <c r="Q52">
        <v>18</v>
      </c>
      <c r="R52">
        <v>6.79</v>
      </c>
      <c r="S52">
        <v>33.94</v>
      </c>
      <c r="T52">
        <v>21.59</v>
      </c>
      <c r="U52" s="156">
        <f t="shared" si="2"/>
        <v>112</v>
      </c>
      <c r="V52" s="154">
        <f t="shared" si="3"/>
        <v>0</v>
      </c>
    </row>
    <row r="53" spans="1:22">
      <c r="A53" t="s">
        <v>95</v>
      </c>
      <c r="B53">
        <f>PPCL!B53</f>
        <v>112</v>
      </c>
      <c r="C53">
        <f>PPCL!C53</f>
        <v>0</v>
      </c>
      <c r="D53">
        <f>PPCL!M53</f>
        <v>112</v>
      </c>
      <c r="E53">
        <f>PPCL!N53</f>
        <v>0</v>
      </c>
      <c r="F53">
        <f t="shared" si="4"/>
        <v>112</v>
      </c>
      <c r="G53">
        <f t="shared" si="5"/>
        <v>112</v>
      </c>
      <c r="H53" s="154"/>
      <c r="I53">
        <f>BRPL_EOD!AG53+BRPL_EOD!AH53</f>
        <v>31.68</v>
      </c>
      <c r="J53">
        <f>BYPL_EOD!AG53+BYPL_EOD!AH53</f>
        <v>18</v>
      </c>
      <c r="K53">
        <f>MES_EOD!AG53+MES_EOD!AH53</f>
        <v>6.79</v>
      </c>
      <c r="L53">
        <f>NDMC_EOD!AG53+NDMC_EOD!AH53</f>
        <v>33.94</v>
      </c>
      <c r="M53">
        <f>TPDDL_EOD!AG53+TPDDL_EOD!AH53</f>
        <v>21.59</v>
      </c>
      <c r="N53">
        <f t="shared" si="0"/>
        <v>112</v>
      </c>
      <c r="O53" s="154">
        <f t="shared" si="1"/>
        <v>0</v>
      </c>
      <c r="P53">
        <v>31.68</v>
      </c>
      <c r="Q53">
        <v>18</v>
      </c>
      <c r="R53">
        <v>6.79</v>
      </c>
      <c r="S53">
        <v>33.94</v>
      </c>
      <c r="T53">
        <v>21.59</v>
      </c>
      <c r="U53" s="156">
        <f t="shared" si="2"/>
        <v>112</v>
      </c>
      <c r="V53" s="154">
        <f t="shared" si="3"/>
        <v>0</v>
      </c>
    </row>
    <row r="54" spans="1:22">
      <c r="A54" t="s">
        <v>96</v>
      </c>
      <c r="B54">
        <f>PPCL!B54</f>
        <v>112</v>
      </c>
      <c r="C54">
        <f>PPCL!C54</f>
        <v>0</v>
      </c>
      <c r="D54">
        <f>PPCL!M54</f>
        <v>112</v>
      </c>
      <c r="E54">
        <f>PPCL!N54</f>
        <v>0</v>
      </c>
      <c r="F54">
        <f t="shared" si="4"/>
        <v>112</v>
      </c>
      <c r="G54">
        <f t="shared" si="5"/>
        <v>112</v>
      </c>
      <c r="H54" s="154"/>
      <c r="I54">
        <f>BRPL_EOD!AG54+BRPL_EOD!AH54</f>
        <v>31.68</v>
      </c>
      <c r="J54">
        <f>BYPL_EOD!AG54+BYPL_EOD!AH54</f>
        <v>18</v>
      </c>
      <c r="K54">
        <f>MES_EOD!AG54+MES_EOD!AH54</f>
        <v>6.79</v>
      </c>
      <c r="L54">
        <f>NDMC_EOD!AG54+NDMC_EOD!AH54</f>
        <v>33.94</v>
      </c>
      <c r="M54">
        <f>TPDDL_EOD!AG54+TPDDL_EOD!AH54</f>
        <v>21.59</v>
      </c>
      <c r="N54">
        <f t="shared" si="0"/>
        <v>112</v>
      </c>
      <c r="O54" s="154">
        <f t="shared" si="1"/>
        <v>0</v>
      </c>
      <c r="P54">
        <v>31.68</v>
      </c>
      <c r="Q54">
        <v>18</v>
      </c>
      <c r="R54">
        <v>6.79</v>
      </c>
      <c r="S54">
        <v>33.94</v>
      </c>
      <c r="T54">
        <v>21.59</v>
      </c>
      <c r="U54" s="156">
        <f t="shared" si="2"/>
        <v>112</v>
      </c>
      <c r="V54" s="154">
        <f t="shared" si="3"/>
        <v>0</v>
      </c>
    </row>
    <row r="55" spans="1:22">
      <c r="A55" t="s">
        <v>97</v>
      </c>
      <c r="B55">
        <f>PPCL!B55</f>
        <v>112</v>
      </c>
      <c r="C55">
        <f>PPCL!C55</f>
        <v>0</v>
      </c>
      <c r="D55">
        <f>PPCL!M55</f>
        <v>112</v>
      </c>
      <c r="E55">
        <f>PPCL!N55</f>
        <v>0</v>
      </c>
      <c r="F55">
        <f t="shared" si="4"/>
        <v>112</v>
      </c>
      <c r="G55">
        <f t="shared" si="5"/>
        <v>112</v>
      </c>
      <c r="H55" s="154"/>
      <c r="I55">
        <f>BRPL_EOD!AG55+BRPL_EOD!AH55</f>
        <v>31.68</v>
      </c>
      <c r="J55">
        <f>BYPL_EOD!AG55+BYPL_EOD!AH55</f>
        <v>18</v>
      </c>
      <c r="K55">
        <f>MES_EOD!AG55+MES_EOD!AH55</f>
        <v>6.79</v>
      </c>
      <c r="L55">
        <f>NDMC_EOD!AG55+NDMC_EOD!AH55</f>
        <v>33.94</v>
      </c>
      <c r="M55">
        <f>TPDDL_EOD!AG55+TPDDL_EOD!AH55</f>
        <v>21.59</v>
      </c>
      <c r="N55">
        <f t="shared" si="0"/>
        <v>112</v>
      </c>
      <c r="O55" s="154">
        <f t="shared" si="1"/>
        <v>0</v>
      </c>
      <c r="P55">
        <v>31.68</v>
      </c>
      <c r="Q55">
        <v>18</v>
      </c>
      <c r="R55">
        <v>6.79</v>
      </c>
      <c r="S55">
        <v>33.94</v>
      </c>
      <c r="T55">
        <v>21.59</v>
      </c>
      <c r="U55" s="156">
        <f t="shared" si="2"/>
        <v>112</v>
      </c>
      <c r="V55" s="154">
        <f t="shared" si="3"/>
        <v>0</v>
      </c>
    </row>
    <row r="56" spans="1:22">
      <c r="A56" t="s">
        <v>98</v>
      </c>
      <c r="B56">
        <f>PPCL!B56</f>
        <v>112</v>
      </c>
      <c r="C56">
        <f>PPCL!C56</f>
        <v>0</v>
      </c>
      <c r="D56">
        <f>PPCL!M56</f>
        <v>112</v>
      </c>
      <c r="E56">
        <f>PPCL!N56</f>
        <v>0</v>
      </c>
      <c r="F56">
        <f t="shared" si="4"/>
        <v>112</v>
      </c>
      <c r="G56">
        <f t="shared" si="5"/>
        <v>112</v>
      </c>
      <c r="H56" s="154"/>
      <c r="I56">
        <f>BRPL_EOD!AG56+BRPL_EOD!AH56</f>
        <v>31.68</v>
      </c>
      <c r="J56">
        <f>BYPL_EOD!AG56+BYPL_EOD!AH56</f>
        <v>18</v>
      </c>
      <c r="K56">
        <f>MES_EOD!AG56+MES_EOD!AH56</f>
        <v>6.79</v>
      </c>
      <c r="L56">
        <f>NDMC_EOD!AG56+NDMC_EOD!AH56</f>
        <v>33.94</v>
      </c>
      <c r="M56">
        <f>TPDDL_EOD!AG56+TPDDL_EOD!AH56</f>
        <v>21.59</v>
      </c>
      <c r="N56">
        <f t="shared" si="0"/>
        <v>112</v>
      </c>
      <c r="O56" s="154">
        <f t="shared" si="1"/>
        <v>0</v>
      </c>
      <c r="P56">
        <v>31.68</v>
      </c>
      <c r="Q56">
        <v>18</v>
      </c>
      <c r="R56">
        <v>6.79</v>
      </c>
      <c r="S56">
        <v>33.94</v>
      </c>
      <c r="T56">
        <v>21.59</v>
      </c>
      <c r="U56" s="156">
        <f t="shared" si="2"/>
        <v>112</v>
      </c>
      <c r="V56" s="154">
        <f t="shared" si="3"/>
        <v>0</v>
      </c>
    </row>
    <row r="57" spans="1:22">
      <c r="A57" t="s">
        <v>99</v>
      </c>
      <c r="B57">
        <f>PPCL!B57</f>
        <v>112</v>
      </c>
      <c r="C57">
        <f>PPCL!C57</f>
        <v>0</v>
      </c>
      <c r="D57">
        <f>PPCL!M57</f>
        <v>112</v>
      </c>
      <c r="E57">
        <f>PPCL!N57</f>
        <v>0</v>
      </c>
      <c r="F57">
        <f t="shared" si="4"/>
        <v>112</v>
      </c>
      <c r="G57">
        <f t="shared" si="5"/>
        <v>112</v>
      </c>
      <c r="H57" s="154"/>
      <c r="I57">
        <f>BRPL_EOD!AG57+BRPL_EOD!AH57</f>
        <v>31.68</v>
      </c>
      <c r="J57">
        <f>BYPL_EOD!AG57+BYPL_EOD!AH57</f>
        <v>18</v>
      </c>
      <c r="K57">
        <f>MES_EOD!AG57+MES_EOD!AH57</f>
        <v>6.79</v>
      </c>
      <c r="L57">
        <f>NDMC_EOD!AG57+NDMC_EOD!AH57</f>
        <v>33.94</v>
      </c>
      <c r="M57">
        <f>TPDDL_EOD!AG57+TPDDL_EOD!AH57</f>
        <v>21.59</v>
      </c>
      <c r="N57">
        <f t="shared" si="0"/>
        <v>112</v>
      </c>
      <c r="O57" s="154">
        <f t="shared" si="1"/>
        <v>0</v>
      </c>
      <c r="P57">
        <v>31.68</v>
      </c>
      <c r="Q57">
        <v>18</v>
      </c>
      <c r="R57">
        <v>6.79</v>
      </c>
      <c r="S57">
        <v>33.94</v>
      </c>
      <c r="T57">
        <v>21.59</v>
      </c>
      <c r="U57" s="156">
        <f t="shared" si="2"/>
        <v>112</v>
      </c>
      <c r="V57" s="154">
        <f t="shared" si="3"/>
        <v>0</v>
      </c>
    </row>
    <row r="58" spans="1:22">
      <c r="A58" t="s">
        <v>100</v>
      </c>
      <c r="B58">
        <f>PPCL!B58</f>
        <v>112</v>
      </c>
      <c r="C58">
        <f>PPCL!C58</f>
        <v>0</v>
      </c>
      <c r="D58">
        <f>PPCL!M58</f>
        <v>112</v>
      </c>
      <c r="E58">
        <f>PPCL!N58</f>
        <v>0</v>
      </c>
      <c r="F58">
        <f t="shared" si="4"/>
        <v>112</v>
      </c>
      <c r="G58">
        <f t="shared" si="5"/>
        <v>112</v>
      </c>
      <c r="H58" s="154"/>
      <c r="I58">
        <f>BRPL_EOD!AG58+BRPL_EOD!AH58</f>
        <v>31.68</v>
      </c>
      <c r="J58">
        <f>BYPL_EOD!AG58+BYPL_EOD!AH58</f>
        <v>18</v>
      </c>
      <c r="K58">
        <f>MES_EOD!AG58+MES_EOD!AH58</f>
        <v>6.79</v>
      </c>
      <c r="L58">
        <f>NDMC_EOD!AG58+NDMC_EOD!AH58</f>
        <v>33.94</v>
      </c>
      <c r="M58">
        <f>TPDDL_EOD!AG58+TPDDL_EOD!AH58</f>
        <v>21.59</v>
      </c>
      <c r="N58">
        <f t="shared" si="0"/>
        <v>112</v>
      </c>
      <c r="O58" s="154">
        <f t="shared" si="1"/>
        <v>0</v>
      </c>
      <c r="P58">
        <v>31.68</v>
      </c>
      <c r="Q58">
        <v>18</v>
      </c>
      <c r="R58">
        <v>6.79</v>
      </c>
      <c r="S58">
        <v>33.94</v>
      </c>
      <c r="T58">
        <v>21.59</v>
      </c>
      <c r="U58" s="156">
        <f t="shared" si="2"/>
        <v>112</v>
      </c>
      <c r="V58" s="154">
        <f t="shared" si="3"/>
        <v>0</v>
      </c>
    </row>
    <row r="59" spans="1:22">
      <c r="A59" t="s">
        <v>101</v>
      </c>
      <c r="B59">
        <f>PPCL!B59</f>
        <v>112</v>
      </c>
      <c r="C59">
        <f>PPCL!C59</f>
        <v>0</v>
      </c>
      <c r="D59">
        <f>PPCL!M59</f>
        <v>112</v>
      </c>
      <c r="E59">
        <f>PPCL!N59</f>
        <v>0</v>
      </c>
      <c r="F59">
        <f t="shared" si="4"/>
        <v>112</v>
      </c>
      <c r="G59">
        <f t="shared" si="5"/>
        <v>112</v>
      </c>
      <c r="H59" s="154"/>
      <c r="I59">
        <f>BRPL_EOD!AG59+BRPL_EOD!AH59</f>
        <v>31.68</v>
      </c>
      <c r="J59">
        <f>BYPL_EOD!AG59+BYPL_EOD!AH59</f>
        <v>18</v>
      </c>
      <c r="K59">
        <f>MES_EOD!AG59+MES_EOD!AH59</f>
        <v>6.79</v>
      </c>
      <c r="L59">
        <f>NDMC_EOD!AG59+NDMC_EOD!AH59</f>
        <v>33.94</v>
      </c>
      <c r="M59">
        <f>TPDDL_EOD!AG59+TPDDL_EOD!AH59</f>
        <v>21.59</v>
      </c>
      <c r="N59">
        <f t="shared" si="0"/>
        <v>112</v>
      </c>
      <c r="O59" s="154">
        <f t="shared" si="1"/>
        <v>0</v>
      </c>
      <c r="P59">
        <v>31.68</v>
      </c>
      <c r="Q59">
        <v>18</v>
      </c>
      <c r="R59">
        <v>6.79</v>
      </c>
      <c r="S59">
        <v>33.94</v>
      </c>
      <c r="T59">
        <v>21.59</v>
      </c>
      <c r="U59" s="156">
        <f t="shared" si="2"/>
        <v>112</v>
      </c>
      <c r="V59" s="154">
        <f t="shared" si="3"/>
        <v>0</v>
      </c>
    </row>
    <row r="60" spans="1:22">
      <c r="A60" t="s">
        <v>102</v>
      </c>
      <c r="B60">
        <f>PPCL!B60</f>
        <v>112</v>
      </c>
      <c r="C60">
        <f>PPCL!C60</f>
        <v>0</v>
      </c>
      <c r="D60">
        <f>PPCL!M60</f>
        <v>112</v>
      </c>
      <c r="E60">
        <f>PPCL!N60</f>
        <v>0</v>
      </c>
      <c r="F60">
        <f t="shared" si="4"/>
        <v>112</v>
      </c>
      <c r="G60">
        <f t="shared" si="5"/>
        <v>112</v>
      </c>
      <c r="H60" s="154"/>
      <c r="I60">
        <f>BRPL_EOD!AG60+BRPL_EOD!AH60</f>
        <v>31.68</v>
      </c>
      <c r="J60">
        <f>BYPL_EOD!AG60+BYPL_EOD!AH60</f>
        <v>18</v>
      </c>
      <c r="K60">
        <f>MES_EOD!AG60+MES_EOD!AH60</f>
        <v>6.79</v>
      </c>
      <c r="L60">
        <f>NDMC_EOD!AG60+NDMC_EOD!AH60</f>
        <v>33.94</v>
      </c>
      <c r="M60">
        <f>TPDDL_EOD!AG60+TPDDL_EOD!AH60</f>
        <v>21.59</v>
      </c>
      <c r="N60">
        <f t="shared" si="0"/>
        <v>112</v>
      </c>
      <c r="O60" s="154">
        <f t="shared" si="1"/>
        <v>0</v>
      </c>
      <c r="P60">
        <v>31.68</v>
      </c>
      <c r="Q60">
        <v>18</v>
      </c>
      <c r="R60">
        <v>6.79</v>
      </c>
      <c r="S60">
        <v>33.94</v>
      </c>
      <c r="T60">
        <v>21.59</v>
      </c>
      <c r="U60" s="156">
        <f t="shared" si="2"/>
        <v>112</v>
      </c>
      <c r="V60" s="154">
        <f t="shared" si="3"/>
        <v>0</v>
      </c>
    </row>
    <row r="61" spans="1:22">
      <c r="A61" t="s">
        <v>103</v>
      </c>
      <c r="B61">
        <f>PPCL!B61</f>
        <v>112</v>
      </c>
      <c r="C61">
        <f>PPCL!C61</f>
        <v>0</v>
      </c>
      <c r="D61">
        <f>PPCL!M61</f>
        <v>112</v>
      </c>
      <c r="E61">
        <f>PPCL!N61</f>
        <v>0</v>
      </c>
      <c r="F61">
        <f t="shared" si="4"/>
        <v>112</v>
      </c>
      <c r="G61">
        <f t="shared" si="5"/>
        <v>112</v>
      </c>
      <c r="H61" s="154"/>
      <c r="I61">
        <f>BRPL_EOD!AG61+BRPL_EOD!AH61</f>
        <v>31.68</v>
      </c>
      <c r="J61">
        <f>BYPL_EOD!AG61+BYPL_EOD!AH61</f>
        <v>18</v>
      </c>
      <c r="K61">
        <f>MES_EOD!AG61+MES_EOD!AH61</f>
        <v>6.79</v>
      </c>
      <c r="L61">
        <f>NDMC_EOD!AG61+NDMC_EOD!AH61</f>
        <v>33.94</v>
      </c>
      <c r="M61">
        <f>TPDDL_EOD!AG61+TPDDL_EOD!AH61</f>
        <v>21.59</v>
      </c>
      <c r="N61">
        <f t="shared" si="0"/>
        <v>112</v>
      </c>
      <c r="O61" s="154">
        <f t="shared" si="1"/>
        <v>0</v>
      </c>
      <c r="P61">
        <v>31.68</v>
      </c>
      <c r="Q61">
        <v>18</v>
      </c>
      <c r="R61">
        <v>6.79</v>
      </c>
      <c r="S61">
        <v>33.94</v>
      </c>
      <c r="T61">
        <v>21.59</v>
      </c>
      <c r="U61" s="156">
        <f t="shared" si="2"/>
        <v>112</v>
      </c>
      <c r="V61" s="154">
        <f t="shared" si="3"/>
        <v>0</v>
      </c>
    </row>
    <row r="62" spans="1:22">
      <c r="A62" t="s">
        <v>104</v>
      </c>
      <c r="B62">
        <f>PPCL!B62</f>
        <v>112</v>
      </c>
      <c r="C62">
        <f>PPCL!C62</f>
        <v>0</v>
      </c>
      <c r="D62">
        <f>PPCL!M62</f>
        <v>112</v>
      </c>
      <c r="E62">
        <f>PPCL!N62</f>
        <v>0</v>
      </c>
      <c r="F62">
        <f t="shared" si="4"/>
        <v>112</v>
      </c>
      <c r="G62">
        <f t="shared" si="5"/>
        <v>112</v>
      </c>
      <c r="H62" s="154"/>
      <c r="I62">
        <f>BRPL_EOD!AG62+BRPL_EOD!AH62</f>
        <v>31.68</v>
      </c>
      <c r="J62">
        <f>BYPL_EOD!AG62+BYPL_EOD!AH62</f>
        <v>18</v>
      </c>
      <c r="K62">
        <f>MES_EOD!AG62+MES_EOD!AH62</f>
        <v>6.79</v>
      </c>
      <c r="L62">
        <f>NDMC_EOD!AG62+NDMC_EOD!AH62</f>
        <v>33.94</v>
      </c>
      <c r="M62">
        <f>TPDDL_EOD!AG62+TPDDL_EOD!AH62</f>
        <v>21.59</v>
      </c>
      <c r="N62">
        <f t="shared" si="0"/>
        <v>112</v>
      </c>
      <c r="O62" s="154">
        <f t="shared" si="1"/>
        <v>0</v>
      </c>
      <c r="P62">
        <v>31.68</v>
      </c>
      <c r="Q62">
        <v>18</v>
      </c>
      <c r="R62">
        <v>6.79</v>
      </c>
      <c r="S62">
        <v>33.94</v>
      </c>
      <c r="T62">
        <v>21.59</v>
      </c>
      <c r="U62" s="156">
        <f t="shared" si="2"/>
        <v>112</v>
      </c>
      <c r="V62" s="154">
        <f t="shared" si="3"/>
        <v>0</v>
      </c>
    </row>
    <row r="63" spans="1:22">
      <c r="A63" t="s">
        <v>105</v>
      </c>
      <c r="B63">
        <f>PPCL!B63</f>
        <v>112</v>
      </c>
      <c r="C63">
        <f>PPCL!C63</f>
        <v>0</v>
      </c>
      <c r="D63">
        <f>PPCL!M63</f>
        <v>112</v>
      </c>
      <c r="E63">
        <f>PPCL!N63</f>
        <v>0</v>
      </c>
      <c r="F63">
        <f t="shared" si="4"/>
        <v>112</v>
      </c>
      <c r="G63">
        <f t="shared" si="5"/>
        <v>112</v>
      </c>
      <c r="H63" s="154"/>
      <c r="I63">
        <f>BRPL_EOD!AG63+BRPL_EOD!AH63</f>
        <v>31.68</v>
      </c>
      <c r="J63">
        <f>BYPL_EOD!AG63+BYPL_EOD!AH63</f>
        <v>18</v>
      </c>
      <c r="K63">
        <f>MES_EOD!AG63+MES_EOD!AH63</f>
        <v>6.79</v>
      </c>
      <c r="L63">
        <f>NDMC_EOD!AG63+NDMC_EOD!AH63</f>
        <v>33.94</v>
      </c>
      <c r="M63">
        <f>TPDDL_EOD!AG63+TPDDL_EOD!AH63</f>
        <v>21.59</v>
      </c>
      <c r="N63">
        <f t="shared" si="0"/>
        <v>112</v>
      </c>
      <c r="O63" s="154">
        <f t="shared" si="1"/>
        <v>0</v>
      </c>
      <c r="P63">
        <v>31.68</v>
      </c>
      <c r="Q63">
        <v>18</v>
      </c>
      <c r="R63">
        <v>6.79</v>
      </c>
      <c r="S63">
        <v>33.94</v>
      </c>
      <c r="T63">
        <v>21.59</v>
      </c>
      <c r="U63" s="156">
        <f t="shared" si="2"/>
        <v>112</v>
      </c>
      <c r="V63" s="154">
        <f t="shared" si="3"/>
        <v>0</v>
      </c>
    </row>
    <row r="64" spans="1:22">
      <c r="A64" t="s">
        <v>106</v>
      </c>
      <c r="B64">
        <f>PPCL!B64</f>
        <v>112</v>
      </c>
      <c r="C64">
        <f>PPCL!C64</f>
        <v>0</v>
      </c>
      <c r="D64">
        <f>PPCL!M64</f>
        <v>112</v>
      </c>
      <c r="E64">
        <f>PPCL!N64</f>
        <v>0</v>
      </c>
      <c r="F64">
        <f t="shared" si="4"/>
        <v>112</v>
      </c>
      <c r="G64">
        <f t="shared" si="5"/>
        <v>112</v>
      </c>
      <c r="H64" s="154"/>
      <c r="I64">
        <f>BRPL_EOD!AG64+BRPL_EOD!AH64</f>
        <v>31.68</v>
      </c>
      <c r="J64">
        <f>BYPL_EOD!AG64+BYPL_EOD!AH64</f>
        <v>18</v>
      </c>
      <c r="K64">
        <f>MES_EOD!AG64+MES_EOD!AH64</f>
        <v>6.79</v>
      </c>
      <c r="L64">
        <f>NDMC_EOD!AG64+NDMC_EOD!AH64</f>
        <v>33.94</v>
      </c>
      <c r="M64">
        <f>TPDDL_EOD!AG64+TPDDL_EOD!AH64</f>
        <v>21.59</v>
      </c>
      <c r="N64">
        <f t="shared" si="0"/>
        <v>112</v>
      </c>
      <c r="O64" s="154">
        <f t="shared" si="1"/>
        <v>0</v>
      </c>
      <c r="P64">
        <v>31.68</v>
      </c>
      <c r="Q64">
        <v>18</v>
      </c>
      <c r="R64">
        <v>6.79</v>
      </c>
      <c r="S64">
        <v>33.94</v>
      </c>
      <c r="T64">
        <v>21.59</v>
      </c>
      <c r="U64" s="156">
        <f t="shared" si="2"/>
        <v>112</v>
      </c>
      <c r="V64" s="154">
        <f t="shared" si="3"/>
        <v>0</v>
      </c>
    </row>
    <row r="65" spans="1:22">
      <c r="A65" t="s">
        <v>107</v>
      </c>
      <c r="B65">
        <f>PPCL!B65</f>
        <v>112</v>
      </c>
      <c r="C65">
        <f>PPCL!C65</f>
        <v>0</v>
      </c>
      <c r="D65">
        <f>PPCL!M65</f>
        <v>112</v>
      </c>
      <c r="E65">
        <f>PPCL!N65</f>
        <v>0</v>
      </c>
      <c r="F65">
        <f t="shared" si="4"/>
        <v>112</v>
      </c>
      <c r="G65">
        <f t="shared" si="5"/>
        <v>112</v>
      </c>
      <c r="H65" s="154"/>
      <c r="I65">
        <f>BRPL_EOD!AG65+BRPL_EOD!AH65</f>
        <v>31.68</v>
      </c>
      <c r="J65">
        <f>BYPL_EOD!AG65+BYPL_EOD!AH65</f>
        <v>18</v>
      </c>
      <c r="K65">
        <f>MES_EOD!AG65+MES_EOD!AH65</f>
        <v>6.79</v>
      </c>
      <c r="L65">
        <f>NDMC_EOD!AG65+NDMC_EOD!AH65</f>
        <v>33.94</v>
      </c>
      <c r="M65">
        <f>TPDDL_EOD!AG65+TPDDL_EOD!AH65</f>
        <v>21.59</v>
      </c>
      <c r="N65">
        <f t="shared" si="0"/>
        <v>112</v>
      </c>
      <c r="O65" s="154">
        <f t="shared" si="1"/>
        <v>0</v>
      </c>
      <c r="P65">
        <v>31.68</v>
      </c>
      <c r="Q65">
        <v>18</v>
      </c>
      <c r="R65">
        <v>6.79</v>
      </c>
      <c r="S65">
        <v>33.94</v>
      </c>
      <c r="T65">
        <v>21.59</v>
      </c>
      <c r="U65" s="156">
        <f t="shared" si="2"/>
        <v>112</v>
      </c>
      <c r="V65" s="154">
        <f t="shared" si="3"/>
        <v>0</v>
      </c>
    </row>
    <row r="66" spans="1:22">
      <c r="A66" t="s">
        <v>108</v>
      </c>
      <c r="B66">
        <f>PPCL!B66</f>
        <v>112</v>
      </c>
      <c r="C66">
        <f>PPCL!C66</f>
        <v>0</v>
      </c>
      <c r="D66">
        <f>PPCL!M66</f>
        <v>112</v>
      </c>
      <c r="E66">
        <f>PPCL!N66</f>
        <v>0</v>
      </c>
      <c r="F66">
        <f t="shared" si="4"/>
        <v>112</v>
      </c>
      <c r="G66">
        <f t="shared" si="5"/>
        <v>112</v>
      </c>
      <c r="H66" s="154"/>
      <c r="I66">
        <f>BRPL_EOD!AG66+BRPL_EOD!AH66</f>
        <v>31.68</v>
      </c>
      <c r="J66">
        <f>BYPL_EOD!AG66+BYPL_EOD!AH66</f>
        <v>18</v>
      </c>
      <c r="K66">
        <f>MES_EOD!AG66+MES_EOD!AH66</f>
        <v>6.79</v>
      </c>
      <c r="L66">
        <f>NDMC_EOD!AG66+NDMC_EOD!AH66</f>
        <v>33.94</v>
      </c>
      <c r="M66">
        <f>TPDDL_EOD!AG66+TPDDL_EOD!AH66</f>
        <v>21.59</v>
      </c>
      <c r="N66">
        <f t="shared" si="0"/>
        <v>112</v>
      </c>
      <c r="O66" s="154">
        <f t="shared" si="1"/>
        <v>0</v>
      </c>
      <c r="P66">
        <v>31.68</v>
      </c>
      <c r="Q66">
        <v>18</v>
      </c>
      <c r="R66">
        <v>6.79</v>
      </c>
      <c r="S66">
        <v>33.94</v>
      </c>
      <c r="T66">
        <v>21.59</v>
      </c>
      <c r="U66" s="156">
        <f t="shared" si="2"/>
        <v>112</v>
      </c>
      <c r="V66" s="154">
        <f t="shared" si="3"/>
        <v>0</v>
      </c>
    </row>
    <row r="67" spans="1:22">
      <c r="A67" t="s">
        <v>109</v>
      </c>
      <c r="B67">
        <f>PPCL!B67</f>
        <v>112</v>
      </c>
      <c r="C67">
        <f>PPCL!C67</f>
        <v>0</v>
      </c>
      <c r="D67">
        <f>PPCL!M67</f>
        <v>112</v>
      </c>
      <c r="E67">
        <f>PPCL!N67</f>
        <v>0</v>
      </c>
      <c r="F67">
        <f t="shared" si="4"/>
        <v>112</v>
      </c>
      <c r="G67">
        <f t="shared" si="5"/>
        <v>112</v>
      </c>
      <c r="H67" s="154"/>
      <c r="I67">
        <f>BRPL_EOD!AG67+BRPL_EOD!AH67</f>
        <v>31.68</v>
      </c>
      <c r="J67">
        <f>BYPL_EOD!AG67+BYPL_EOD!AH67</f>
        <v>18</v>
      </c>
      <c r="K67">
        <f>MES_EOD!AG67+MES_EOD!AH67</f>
        <v>6.79</v>
      </c>
      <c r="L67">
        <f>NDMC_EOD!AG67+NDMC_EOD!AH67</f>
        <v>33.94</v>
      </c>
      <c r="M67">
        <f>TPDDL_EOD!AG67+TPDDL_EOD!AH67</f>
        <v>21.59</v>
      </c>
      <c r="N67">
        <f t="shared" ref="N67:N98" si="6">SUM(I67:M67)</f>
        <v>112</v>
      </c>
      <c r="O67" s="154">
        <f t="shared" ref="O67:O98" si="7">G67-N67</f>
        <v>0</v>
      </c>
      <c r="P67">
        <v>31.68</v>
      </c>
      <c r="Q67">
        <v>18</v>
      </c>
      <c r="R67">
        <v>6.79</v>
      </c>
      <c r="S67">
        <v>33.94</v>
      </c>
      <c r="T67">
        <v>21.59</v>
      </c>
      <c r="U67" s="156">
        <f t="shared" ref="U67:U98" si="8">SUM(P67:T67)</f>
        <v>112</v>
      </c>
      <c r="V67" s="154">
        <f t="shared" ref="V67:V99" si="9">G67-U67</f>
        <v>0</v>
      </c>
    </row>
    <row r="68" spans="1:22">
      <c r="A68" t="s">
        <v>110</v>
      </c>
      <c r="B68">
        <f>PPCL!B68</f>
        <v>112</v>
      </c>
      <c r="C68">
        <f>PPCL!C68</f>
        <v>0</v>
      </c>
      <c r="D68">
        <f>PPCL!M68</f>
        <v>112</v>
      </c>
      <c r="E68">
        <f>PPCL!N68</f>
        <v>0</v>
      </c>
      <c r="F68">
        <f t="shared" ref="F68:F98" si="10">B68+C68</f>
        <v>112</v>
      </c>
      <c r="G68">
        <f t="shared" ref="G68:G98" si="11">D68+E68</f>
        <v>112</v>
      </c>
      <c r="H68" s="154"/>
      <c r="I68">
        <f>BRPL_EOD!AG68+BRPL_EOD!AH68</f>
        <v>31.68</v>
      </c>
      <c r="J68">
        <f>BYPL_EOD!AG68+BYPL_EOD!AH68</f>
        <v>18</v>
      </c>
      <c r="K68">
        <f>MES_EOD!AG68+MES_EOD!AH68</f>
        <v>6.79</v>
      </c>
      <c r="L68">
        <f>NDMC_EOD!AG68+NDMC_EOD!AH68</f>
        <v>33.94</v>
      </c>
      <c r="M68">
        <f>TPDDL_EOD!AG68+TPDDL_EOD!AH68</f>
        <v>21.59</v>
      </c>
      <c r="N68">
        <f t="shared" si="6"/>
        <v>112</v>
      </c>
      <c r="O68" s="154">
        <f t="shared" si="7"/>
        <v>0</v>
      </c>
      <c r="P68">
        <v>31.68</v>
      </c>
      <c r="Q68">
        <v>18</v>
      </c>
      <c r="R68">
        <v>6.79</v>
      </c>
      <c r="S68">
        <v>33.94</v>
      </c>
      <c r="T68">
        <v>21.59</v>
      </c>
      <c r="U68" s="156">
        <f t="shared" si="8"/>
        <v>112</v>
      </c>
      <c r="V68" s="154">
        <f t="shared" si="9"/>
        <v>0</v>
      </c>
    </row>
    <row r="69" spans="1:22">
      <c r="A69" t="s">
        <v>111</v>
      </c>
      <c r="B69">
        <f>PPCL!B69</f>
        <v>112</v>
      </c>
      <c r="C69">
        <f>PPCL!C69</f>
        <v>0</v>
      </c>
      <c r="D69">
        <f>PPCL!M69</f>
        <v>112</v>
      </c>
      <c r="E69">
        <f>PPCL!N69</f>
        <v>0</v>
      </c>
      <c r="F69">
        <f t="shared" si="10"/>
        <v>112</v>
      </c>
      <c r="G69">
        <f t="shared" si="11"/>
        <v>112</v>
      </c>
      <c r="H69" s="154"/>
      <c r="I69">
        <f>BRPL_EOD!AG69+BRPL_EOD!AH69</f>
        <v>31.68</v>
      </c>
      <c r="J69">
        <f>BYPL_EOD!AG69+BYPL_EOD!AH69</f>
        <v>18</v>
      </c>
      <c r="K69">
        <f>MES_EOD!AG69+MES_EOD!AH69</f>
        <v>6.79</v>
      </c>
      <c r="L69">
        <f>NDMC_EOD!AG69+NDMC_EOD!AH69</f>
        <v>33.94</v>
      </c>
      <c r="M69">
        <f>TPDDL_EOD!AG69+TPDDL_EOD!AH69</f>
        <v>21.59</v>
      </c>
      <c r="N69">
        <f t="shared" si="6"/>
        <v>112</v>
      </c>
      <c r="O69" s="154">
        <f t="shared" si="7"/>
        <v>0</v>
      </c>
      <c r="P69">
        <v>31.68</v>
      </c>
      <c r="Q69">
        <v>18</v>
      </c>
      <c r="R69">
        <v>6.79</v>
      </c>
      <c r="S69">
        <v>33.94</v>
      </c>
      <c r="T69">
        <v>21.59</v>
      </c>
      <c r="U69" s="156">
        <f t="shared" si="8"/>
        <v>112</v>
      </c>
      <c r="V69" s="154">
        <f t="shared" si="9"/>
        <v>0</v>
      </c>
    </row>
    <row r="70" spans="1:22">
      <c r="A70" t="s">
        <v>112</v>
      </c>
      <c r="B70">
        <f>PPCL!B70</f>
        <v>112</v>
      </c>
      <c r="C70">
        <f>PPCL!C70</f>
        <v>0</v>
      </c>
      <c r="D70">
        <f>PPCL!M70</f>
        <v>112</v>
      </c>
      <c r="E70">
        <f>PPCL!N70</f>
        <v>0</v>
      </c>
      <c r="F70">
        <f t="shared" si="10"/>
        <v>112</v>
      </c>
      <c r="G70">
        <f t="shared" si="11"/>
        <v>112</v>
      </c>
      <c r="H70" s="154"/>
      <c r="I70">
        <f>BRPL_EOD!AG70+BRPL_EOD!AH70</f>
        <v>31.68</v>
      </c>
      <c r="J70">
        <f>BYPL_EOD!AG70+BYPL_EOD!AH70</f>
        <v>18</v>
      </c>
      <c r="K70">
        <f>MES_EOD!AG70+MES_EOD!AH70</f>
        <v>6.79</v>
      </c>
      <c r="L70">
        <f>NDMC_EOD!AG70+NDMC_EOD!AH70</f>
        <v>33.94</v>
      </c>
      <c r="M70">
        <f>TPDDL_EOD!AG70+TPDDL_EOD!AH70</f>
        <v>21.59</v>
      </c>
      <c r="N70">
        <f t="shared" si="6"/>
        <v>112</v>
      </c>
      <c r="O70" s="154">
        <f t="shared" si="7"/>
        <v>0</v>
      </c>
      <c r="P70">
        <v>31.68</v>
      </c>
      <c r="Q70">
        <v>18</v>
      </c>
      <c r="R70">
        <v>6.79</v>
      </c>
      <c r="S70">
        <v>33.94</v>
      </c>
      <c r="T70">
        <v>21.59</v>
      </c>
      <c r="U70" s="156">
        <f t="shared" si="8"/>
        <v>112</v>
      </c>
      <c r="V70" s="154">
        <f t="shared" si="9"/>
        <v>0</v>
      </c>
    </row>
    <row r="71" spans="1:22">
      <c r="A71" t="s">
        <v>113</v>
      </c>
      <c r="B71">
        <f>PPCL!B71</f>
        <v>112</v>
      </c>
      <c r="C71">
        <f>PPCL!C71</f>
        <v>0</v>
      </c>
      <c r="D71">
        <f>PPCL!M71</f>
        <v>112</v>
      </c>
      <c r="E71">
        <f>PPCL!N71</f>
        <v>0</v>
      </c>
      <c r="F71">
        <f t="shared" si="10"/>
        <v>112</v>
      </c>
      <c r="G71">
        <f t="shared" si="11"/>
        <v>112</v>
      </c>
      <c r="H71" s="154"/>
      <c r="I71">
        <f>BRPL_EOD!AG71+BRPL_EOD!AH71</f>
        <v>31.68</v>
      </c>
      <c r="J71">
        <f>BYPL_EOD!AG71+BYPL_EOD!AH71</f>
        <v>18</v>
      </c>
      <c r="K71">
        <f>MES_EOD!AG71+MES_EOD!AH71</f>
        <v>6.79</v>
      </c>
      <c r="L71">
        <f>NDMC_EOD!AG71+NDMC_EOD!AH71</f>
        <v>33.94</v>
      </c>
      <c r="M71">
        <f>TPDDL_EOD!AG71+TPDDL_EOD!AH71</f>
        <v>21.59</v>
      </c>
      <c r="N71">
        <f t="shared" si="6"/>
        <v>112</v>
      </c>
      <c r="O71" s="154">
        <f t="shared" si="7"/>
        <v>0</v>
      </c>
      <c r="P71">
        <v>31.68</v>
      </c>
      <c r="Q71">
        <v>18</v>
      </c>
      <c r="R71">
        <v>6.79</v>
      </c>
      <c r="S71">
        <v>33.94</v>
      </c>
      <c r="T71">
        <v>21.59</v>
      </c>
      <c r="U71" s="156">
        <f t="shared" si="8"/>
        <v>112</v>
      </c>
      <c r="V71" s="154">
        <f t="shared" si="9"/>
        <v>0</v>
      </c>
    </row>
    <row r="72" spans="1:22">
      <c r="A72" t="s">
        <v>114</v>
      </c>
      <c r="B72">
        <f>PPCL!B72</f>
        <v>112</v>
      </c>
      <c r="C72">
        <f>PPCL!C72</f>
        <v>0</v>
      </c>
      <c r="D72">
        <f>PPCL!M72</f>
        <v>112</v>
      </c>
      <c r="E72">
        <f>PPCL!N72</f>
        <v>0</v>
      </c>
      <c r="F72">
        <f t="shared" si="10"/>
        <v>112</v>
      </c>
      <c r="G72">
        <f t="shared" si="11"/>
        <v>112</v>
      </c>
      <c r="H72" s="154"/>
      <c r="I72">
        <f>BRPL_EOD!AG72+BRPL_EOD!AH72</f>
        <v>31.68</v>
      </c>
      <c r="J72">
        <f>BYPL_EOD!AG72+BYPL_EOD!AH72</f>
        <v>18</v>
      </c>
      <c r="K72">
        <f>MES_EOD!AG72+MES_EOD!AH72</f>
        <v>6.79</v>
      </c>
      <c r="L72">
        <f>NDMC_EOD!AG72+NDMC_EOD!AH72</f>
        <v>33.94</v>
      </c>
      <c r="M72">
        <f>TPDDL_EOD!AG72+TPDDL_EOD!AH72</f>
        <v>21.59</v>
      </c>
      <c r="N72">
        <f t="shared" si="6"/>
        <v>112</v>
      </c>
      <c r="O72" s="154">
        <f t="shared" si="7"/>
        <v>0</v>
      </c>
      <c r="P72">
        <v>31.68</v>
      </c>
      <c r="Q72">
        <v>18</v>
      </c>
      <c r="R72">
        <v>6.79</v>
      </c>
      <c r="S72">
        <v>33.94</v>
      </c>
      <c r="T72">
        <v>21.59</v>
      </c>
      <c r="U72" s="156">
        <f t="shared" si="8"/>
        <v>112</v>
      </c>
      <c r="V72" s="154">
        <f t="shared" si="9"/>
        <v>0</v>
      </c>
    </row>
    <row r="73" spans="1:22">
      <c r="A73" t="s">
        <v>115</v>
      </c>
      <c r="B73">
        <f>PPCL!B73</f>
        <v>112</v>
      </c>
      <c r="C73">
        <f>PPCL!C73</f>
        <v>0</v>
      </c>
      <c r="D73">
        <f>PPCL!M73</f>
        <v>112</v>
      </c>
      <c r="E73">
        <f>PPCL!N73</f>
        <v>0</v>
      </c>
      <c r="F73">
        <f t="shared" si="10"/>
        <v>112</v>
      </c>
      <c r="G73">
        <f t="shared" si="11"/>
        <v>112</v>
      </c>
      <c r="H73" s="154"/>
      <c r="I73">
        <f>BRPL_EOD!AG73+BRPL_EOD!AH73</f>
        <v>31.68</v>
      </c>
      <c r="J73">
        <f>BYPL_EOD!AG73+BYPL_EOD!AH73</f>
        <v>18</v>
      </c>
      <c r="K73">
        <f>MES_EOD!AG73+MES_EOD!AH73</f>
        <v>6.79</v>
      </c>
      <c r="L73">
        <f>NDMC_EOD!AG73+NDMC_EOD!AH73</f>
        <v>33.94</v>
      </c>
      <c r="M73">
        <f>TPDDL_EOD!AG73+TPDDL_EOD!AH73</f>
        <v>21.59</v>
      </c>
      <c r="N73">
        <f t="shared" si="6"/>
        <v>112</v>
      </c>
      <c r="O73" s="154">
        <f t="shared" si="7"/>
        <v>0</v>
      </c>
      <c r="P73">
        <v>31.68</v>
      </c>
      <c r="Q73">
        <v>18</v>
      </c>
      <c r="R73">
        <v>6.79</v>
      </c>
      <c r="S73">
        <v>33.94</v>
      </c>
      <c r="T73">
        <v>21.59</v>
      </c>
      <c r="U73" s="156">
        <f t="shared" si="8"/>
        <v>112</v>
      </c>
      <c r="V73" s="154">
        <f t="shared" si="9"/>
        <v>0</v>
      </c>
    </row>
    <row r="74" spans="1:22">
      <c r="A74" t="s">
        <v>116</v>
      </c>
      <c r="B74">
        <f>PPCL!B74</f>
        <v>112</v>
      </c>
      <c r="C74">
        <f>PPCL!C74</f>
        <v>0</v>
      </c>
      <c r="D74">
        <f>PPCL!M74</f>
        <v>112</v>
      </c>
      <c r="E74">
        <f>PPCL!N74</f>
        <v>0</v>
      </c>
      <c r="F74">
        <f t="shared" si="10"/>
        <v>112</v>
      </c>
      <c r="G74">
        <f t="shared" si="11"/>
        <v>112</v>
      </c>
      <c r="H74" s="154"/>
      <c r="I74">
        <f>BRPL_EOD!AG74+BRPL_EOD!AH74</f>
        <v>31.68</v>
      </c>
      <c r="J74">
        <f>BYPL_EOD!AG74+BYPL_EOD!AH74</f>
        <v>18</v>
      </c>
      <c r="K74">
        <f>MES_EOD!AG74+MES_EOD!AH74</f>
        <v>6.79</v>
      </c>
      <c r="L74">
        <f>NDMC_EOD!AG74+NDMC_EOD!AH74</f>
        <v>33.94</v>
      </c>
      <c r="M74">
        <f>TPDDL_EOD!AG74+TPDDL_EOD!AH74</f>
        <v>21.59</v>
      </c>
      <c r="N74">
        <f t="shared" si="6"/>
        <v>112</v>
      </c>
      <c r="O74" s="154">
        <f t="shared" si="7"/>
        <v>0</v>
      </c>
      <c r="P74">
        <v>31.68</v>
      </c>
      <c r="Q74">
        <v>18</v>
      </c>
      <c r="R74">
        <v>6.79</v>
      </c>
      <c r="S74">
        <v>33.94</v>
      </c>
      <c r="T74">
        <v>21.59</v>
      </c>
      <c r="U74" s="156">
        <f t="shared" si="8"/>
        <v>112</v>
      </c>
      <c r="V74" s="154">
        <f t="shared" si="9"/>
        <v>0</v>
      </c>
    </row>
    <row r="75" spans="1:22">
      <c r="A75" t="s">
        <v>117</v>
      </c>
      <c r="B75">
        <f>PPCL!B75</f>
        <v>112</v>
      </c>
      <c r="C75">
        <f>PPCL!C75</f>
        <v>0</v>
      </c>
      <c r="D75">
        <f>PPCL!M75</f>
        <v>112</v>
      </c>
      <c r="E75">
        <f>PPCL!N75</f>
        <v>0</v>
      </c>
      <c r="F75">
        <f t="shared" si="10"/>
        <v>112</v>
      </c>
      <c r="G75">
        <f t="shared" si="11"/>
        <v>112</v>
      </c>
      <c r="H75" s="154"/>
      <c r="I75">
        <f>BRPL_EOD!AG75+BRPL_EOD!AH75</f>
        <v>31.68</v>
      </c>
      <c r="J75">
        <f>BYPL_EOD!AG75+BYPL_EOD!AH75</f>
        <v>18</v>
      </c>
      <c r="K75">
        <f>MES_EOD!AG75+MES_EOD!AH75</f>
        <v>6.79</v>
      </c>
      <c r="L75">
        <f>NDMC_EOD!AG75+NDMC_EOD!AH75</f>
        <v>33.94</v>
      </c>
      <c r="M75">
        <f>TPDDL_EOD!AG75+TPDDL_EOD!AH75</f>
        <v>21.59</v>
      </c>
      <c r="N75">
        <f t="shared" si="6"/>
        <v>112</v>
      </c>
      <c r="O75" s="154">
        <f t="shared" si="7"/>
        <v>0</v>
      </c>
      <c r="P75">
        <v>31.68</v>
      </c>
      <c r="Q75">
        <v>18</v>
      </c>
      <c r="R75">
        <v>6.79</v>
      </c>
      <c r="S75">
        <v>33.94</v>
      </c>
      <c r="T75">
        <v>21.59</v>
      </c>
      <c r="U75" s="156">
        <f t="shared" si="8"/>
        <v>112</v>
      </c>
      <c r="V75" s="154">
        <f t="shared" si="9"/>
        <v>0</v>
      </c>
    </row>
    <row r="76" spans="1:22">
      <c r="A76" t="s">
        <v>118</v>
      </c>
      <c r="B76">
        <f>PPCL!B76</f>
        <v>112</v>
      </c>
      <c r="C76">
        <f>PPCL!C76</f>
        <v>0</v>
      </c>
      <c r="D76">
        <f>PPCL!M76</f>
        <v>112</v>
      </c>
      <c r="E76">
        <f>PPCL!N76</f>
        <v>0</v>
      </c>
      <c r="F76">
        <f t="shared" si="10"/>
        <v>112</v>
      </c>
      <c r="G76">
        <f t="shared" si="11"/>
        <v>112</v>
      </c>
      <c r="H76" s="154"/>
      <c r="I76">
        <f>BRPL_EOD!AG76+BRPL_EOD!AH76</f>
        <v>31.68</v>
      </c>
      <c r="J76">
        <f>BYPL_EOD!AG76+BYPL_EOD!AH76</f>
        <v>18</v>
      </c>
      <c r="K76">
        <f>MES_EOD!AG76+MES_EOD!AH76</f>
        <v>6.79</v>
      </c>
      <c r="L76">
        <f>NDMC_EOD!AG76+NDMC_EOD!AH76</f>
        <v>33.94</v>
      </c>
      <c r="M76">
        <f>TPDDL_EOD!AG76+TPDDL_EOD!AH76</f>
        <v>21.59</v>
      </c>
      <c r="N76">
        <f t="shared" si="6"/>
        <v>112</v>
      </c>
      <c r="O76" s="154">
        <f t="shared" si="7"/>
        <v>0</v>
      </c>
      <c r="P76">
        <v>31.68</v>
      </c>
      <c r="Q76">
        <v>18</v>
      </c>
      <c r="R76">
        <v>6.79</v>
      </c>
      <c r="S76">
        <v>33.94</v>
      </c>
      <c r="T76">
        <v>21.59</v>
      </c>
      <c r="U76" s="156">
        <f t="shared" si="8"/>
        <v>112</v>
      </c>
      <c r="V76" s="154">
        <f t="shared" si="9"/>
        <v>0</v>
      </c>
    </row>
    <row r="77" spans="1:22">
      <c r="A77" t="s">
        <v>119</v>
      </c>
      <c r="B77">
        <f>PPCL!B77</f>
        <v>112</v>
      </c>
      <c r="C77">
        <f>PPCL!C77</f>
        <v>0</v>
      </c>
      <c r="D77">
        <f>PPCL!M77</f>
        <v>112</v>
      </c>
      <c r="E77">
        <f>PPCL!N77</f>
        <v>0</v>
      </c>
      <c r="F77">
        <f t="shared" si="10"/>
        <v>112</v>
      </c>
      <c r="G77">
        <f t="shared" si="11"/>
        <v>112</v>
      </c>
      <c r="H77" s="154"/>
      <c r="I77">
        <f>BRPL_EOD!AG77+BRPL_EOD!AH77</f>
        <v>31.68</v>
      </c>
      <c r="J77">
        <f>BYPL_EOD!AG77+BYPL_EOD!AH77</f>
        <v>18</v>
      </c>
      <c r="K77">
        <f>MES_EOD!AG77+MES_EOD!AH77</f>
        <v>6.79</v>
      </c>
      <c r="L77">
        <f>NDMC_EOD!AG77+NDMC_EOD!AH77</f>
        <v>33.94</v>
      </c>
      <c r="M77">
        <f>TPDDL_EOD!AG77+TPDDL_EOD!AH77</f>
        <v>21.59</v>
      </c>
      <c r="N77">
        <f t="shared" si="6"/>
        <v>112</v>
      </c>
      <c r="O77" s="154">
        <f t="shared" si="7"/>
        <v>0</v>
      </c>
      <c r="P77">
        <v>31.68</v>
      </c>
      <c r="Q77">
        <v>18</v>
      </c>
      <c r="R77">
        <v>6.79</v>
      </c>
      <c r="S77">
        <v>33.94</v>
      </c>
      <c r="T77">
        <v>21.59</v>
      </c>
      <c r="U77" s="156">
        <f t="shared" si="8"/>
        <v>112</v>
      </c>
      <c r="V77" s="154">
        <f t="shared" si="9"/>
        <v>0</v>
      </c>
    </row>
    <row r="78" spans="1:22">
      <c r="A78" t="s">
        <v>120</v>
      </c>
      <c r="B78">
        <f>PPCL!B78</f>
        <v>112</v>
      </c>
      <c r="C78">
        <f>PPCL!C78</f>
        <v>0</v>
      </c>
      <c r="D78">
        <f>PPCL!M78</f>
        <v>112</v>
      </c>
      <c r="E78">
        <f>PPCL!N78</f>
        <v>0</v>
      </c>
      <c r="F78">
        <f t="shared" si="10"/>
        <v>112</v>
      </c>
      <c r="G78">
        <f t="shared" si="11"/>
        <v>112</v>
      </c>
      <c r="H78" s="154"/>
      <c r="I78">
        <f>BRPL_EOD!AG78+BRPL_EOD!AH78</f>
        <v>31.68</v>
      </c>
      <c r="J78">
        <f>BYPL_EOD!AG78+BYPL_EOD!AH78</f>
        <v>18</v>
      </c>
      <c r="K78">
        <f>MES_EOD!AG78+MES_EOD!AH78</f>
        <v>6.79</v>
      </c>
      <c r="L78">
        <f>NDMC_EOD!AG78+NDMC_EOD!AH78</f>
        <v>33.94</v>
      </c>
      <c r="M78">
        <f>TPDDL_EOD!AG78+TPDDL_EOD!AH78</f>
        <v>21.59</v>
      </c>
      <c r="N78">
        <f t="shared" si="6"/>
        <v>112</v>
      </c>
      <c r="O78" s="154">
        <f t="shared" si="7"/>
        <v>0</v>
      </c>
      <c r="P78">
        <v>31.68</v>
      </c>
      <c r="Q78">
        <v>18</v>
      </c>
      <c r="R78">
        <v>6.79</v>
      </c>
      <c r="S78">
        <v>33.94</v>
      </c>
      <c r="T78">
        <v>21.59</v>
      </c>
      <c r="U78" s="156">
        <f t="shared" si="8"/>
        <v>112</v>
      </c>
      <c r="V78" s="154">
        <f t="shared" si="9"/>
        <v>0</v>
      </c>
    </row>
    <row r="79" spans="1:22">
      <c r="A79" t="s">
        <v>121</v>
      </c>
      <c r="B79">
        <f>PPCL!B79</f>
        <v>112</v>
      </c>
      <c r="C79">
        <f>PPCL!C79</f>
        <v>0</v>
      </c>
      <c r="D79">
        <f>PPCL!M79</f>
        <v>112</v>
      </c>
      <c r="E79">
        <f>PPCL!N79</f>
        <v>0</v>
      </c>
      <c r="F79">
        <f t="shared" si="10"/>
        <v>112</v>
      </c>
      <c r="G79">
        <f t="shared" si="11"/>
        <v>112</v>
      </c>
      <c r="H79" s="154"/>
      <c r="I79">
        <f>BRPL_EOD!AG79+BRPL_EOD!AH79</f>
        <v>31.68</v>
      </c>
      <c r="J79">
        <f>BYPL_EOD!AG79+BYPL_EOD!AH79</f>
        <v>18</v>
      </c>
      <c r="K79">
        <f>MES_EOD!AG79+MES_EOD!AH79</f>
        <v>6.79</v>
      </c>
      <c r="L79">
        <f>NDMC_EOD!AG79+NDMC_EOD!AH79</f>
        <v>33.94</v>
      </c>
      <c r="M79">
        <f>TPDDL_EOD!AG79+TPDDL_EOD!AH79</f>
        <v>21.59</v>
      </c>
      <c r="N79">
        <f t="shared" si="6"/>
        <v>112</v>
      </c>
      <c r="O79" s="154">
        <f t="shared" si="7"/>
        <v>0</v>
      </c>
      <c r="P79">
        <v>31.68</v>
      </c>
      <c r="Q79">
        <v>18</v>
      </c>
      <c r="R79">
        <v>6.79</v>
      </c>
      <c r="S79">
        <v>33.94</v>
      </c>
      <c r="T79">
        <v>21.59</v>
      </c>
      <c r="U79" s="156">
        <f t="shared" si="8"/>
        <v>112</v>
      </c>
      <c r="V79" s="154">
        <f t="shared" si="9"/>
        <v>0</v>
      </c>
    </row>
    <row r="80" spans="1:22">
      <c r="A80" t="s">
        <v>122</v>
      </c>
      <c r="B80">
        <f>PPCL!B80</f>
        <v>115</v>
      </c>
      <c r="C80">
        <f>PPCL!C80</f>
        <v>0</v>
      </c>
      <c r="D80">
        <f>PPCL!M80</f>
        <v>115</v>
      </c>
      <c r="E80">
        <f>PPCL!N80</f>
        <v>0</v>
      </c>
      <c r="F80">
        <f t="shared" si="10"/>
        <v>115</v>
      </c>
      <c r="G80">
        <f t="shared" si="11"/>
        <v>115</v>
      </c>
      <c r="H80" s="154"/>
      <c r="I80">
        <f>BRPL_EOD!AG80+BRPL_EOD!AH80</f>
        <v>32.53</v>
      </c>
      <c r="J80">
        <f>BYPL_EOD!AG80+BYPL_EOD!AH80</f>
        <v>18.48</v>
      </c>
      <c r="K80">
        <f>MES_EOD!AG80+MES_EOD!AH80</f>
        <v>6.97</v>
      </c>
      <c r="L80">
        <f>NDMC_EOD!AG80+NDMC_EOD!AH80</f>
        <v>34.85</v>
      </c>
      <c r="M80">
        <f>TPDDL_EOD!AG80+TPDDL_EOD!AH80</f>
        <v>22.17</v>
      </c>
      <c r="N80">
        <f t="shared" si="6"/>
        <v>115.00000000000001</v>
      </c>
      <c r="O80" s="154">
        <f t="shared" si="7"/>
        <v>0</v>
      </c>
      <c r="P80">
        <v>32.529999999999994</v>
      </c>
      <c r="Q80">
        <v>18.479999999999997</v>
      </c>
      <c r="R80">
        <v>6.9699999999999989</v>
      </c>
      <c r="S80">
        <v>34.849999999999994</v>
      </c>
      <c r="T80">
        <v>22.169999999999998</v>
      </c>
      <c r="U80" s="156">
        <f t="shared" si="8"/>
        <v>114.99999999999999</v>
      </c>
      <c r="V80" s="154">
        <f t="shared" si="9"/>
        <v>0</v>
      </c>
    </row>
    <row r="81" spans="1:22">
      <c r="A81" t="s">
        <v>123</v>
      </c>
      <c r="B81">
        <f>PPCL!B81</f>
        <v>115</v>
      </c>
      <c r="C81">
        <f>PPCL!C81</f>
        <v>0</v>
      </c>
      <c r="D81">
        <f>PPCL!M81</f>
        <v>115</v>
      </c>
      <c r="E81">
        <f>PPCL!N81</f>
        <v>0</v>
      </c>
      <c r="F81">
        <f t="shared" si="10"/>
        <v>115</v>
      </c>
      <c r="G81">
        <f t="shared" si="11"/>
        <v>115</v>
      </c>
      <c r="H81" s="154"/>
      <c r="I81">
        <f>BRPL_EOD!AG81+BRPL_EOD!AH81</f>
        <v>32.53</v>
      </c>
      <c r="J81">
        <f>BYPL_EOD!AG81+BYPL_EOD!AH81</f>
        <v>18.48</v>
      </c>
      <c r="K81">
        <f>MES_EOD!AG81+MES_EOD!AH81</f>
        <v>6.97</v>
      </c>
      <c r="L81">
        <f>NDMC_EOD!AG81+NDMC_EOD!AH81</f>
        <v>34.85</v>
      </c>
      <c r="M81">
        <f>TPDDL_EOD!AG81+TPDDL_EOD!AH81</f>
        <v>22.17</v>
      </c>
      <c r="N81">
        <f t="shared" si="6"/>
        <v>115.00000000000001</v>
      </c>
      <c r="O81" s="154">
        <f t="shared" si="7"/>
        <v>0</v>
      </c>
      <c r="P81">
        <v>32.529999999999994</v>
      </c>
      <c r="Q81">
        <v>18.479999999999997</v>
      </c>
      <c r="R81">
        <v>6.9699999999999989</v>
      </c>
      <c r="S81">
        <v>34.849999999999994</v>
      </c>
      <c r="T81">
        <v>22.169999999999998</v>
      </c>
      <c r="U81" s="156">
        <f t="shared" si="8"/>
        <v>114.99999999999999</v>
      </c>
      <c r="V81" s="154">
        <f t="shared" si="9"/>
        <v>0</v>
      </c>
    </row>
    <row r="82" spans="1:22">
      <c r="A82" t="s">
        <v>124</v>
      </c>
      <c r="B82">
        <f>PPCL!B82</f>
        <v>115</v>
      </c>
      <c r="C82">
        <f>PPCL!C82</f>
        <v>0</v>
      </c>
      <c r="D82">
        <f>PPCL!M82</f>
        <v>115</v>
      </c>
      <c r="E82">
        <f>PPCL!N82</f>
        <v>0</v>
      </c>
      <c r="F82">
        <f t="shared" si="10"/>
        <v>115</v>
      </c>
      <c r="G82">
        <f t="shared" si="11"/>
        <v>115</v>
      </c>
      <c r="H82" s="154"/>
      <c r="I82">
        <f>BRPL_EOD!AG82+BRPL_EOD!AH82</f>
        <v>32.53</v>
      </c>
      <c r="J82">
        <f>BYPL_EOD!AG82+BYPL_EOD!AH82</f>
        <v>18.48</v>
      </c>
      <c r="K82">
        <f>MES_EOD!AG82+MES_EOD!AH82</f>
        <v>6.97</v>
      </c>
      <c r="L82">
        <f>NDMC_EOD!AG82+NDMC_EOD!AH82</f>
        <v>34.85</v>
      </c>
      <c r="M82">
        <f>TPDDL_EOD!AG82+TPDDL_EOD!AH82</f>
        <v>22.17</v>
      </c>
      <c r="N82">
        <f t="shared" si="6"/>
        <v>115.00000000000001</v>
      </c>
      <c r="O82" s="154">
        <f t="shared" si="7"/>
        <v>0</v>
      </c>
      <c r="P82">
        <v>32.529999999999994</v>
      </c>
      <c r="Q82">
        <v>18.479999999999997</v>
      </c>
      <c r="R82">
        <v>6.9699999999999989</v>
      </c>
      <c r="S82">
        <v>34.849999999999994</v>
      </c>
      <c r="T82">
        <v>22.169999999999998</v>
      </c>
      <c r="U82" s="156">
        <f t="shared" si="8"/>
        <v>114.99999999999999</v>
      </c>
      <c r="V82" s="154">
        <f t="shared" si="9"/>
        <v>0</v>
      </c>
    </row>
    <row r="83" spans="1:22">
      <c r="A83" t="s">
        <v>125</v>
      </c>
      <c r="B83">
        <f>PPCL!B83</f>
        <v>115</v>
      </c>
      <c r="C83">
        <f>PPCL!C83</f>
        <v>0</v>
      </c>
      <c r="D83">
        <f>PPCL!M83</f>
        <v>115</v>
      </c>
      <c r="E83">
        <f>PPCL!N83</f>
        <v>0</v>
      </c>
      <c r="F83">
        <f t="shared" si="10"/>
        <v>115</v>
      </c>
      <c r="G83">
        <f t="shared" si="11"/>
        <v>115</v>
      </c>
      <c r="H83" s="154"/>
      <c r="I83">
        <f>BRPL_EOD!AG83+BRPL_EOD!AH83</f>
        <v>32.53</v>
      </c>
      <c r="J83">
        <f>BYPL_EOD!AG83+BYPL_EOD!AH83</f>
        <v>18.48</v>
      </c>
      <c r="K83">
        <f>MES_EOD!AG83+MES_EOD!AH83</f>
        <v>6.97</v>
      </c>
      <c r="L83">
        <f>NDMC_EOD!AG83+NDMC_EOD!AH83</f>
        <v>34.85</v>
      </c>
      <c r="M83">
        <f>TPDDL_EOD!AG83+TPDDL_EOD!AH83</f>
        <v>22.17</v>
      </c>
      <c r="N83">
        <f t="shared" si="6"/>
        <v>115.00000000000001</v>
      </c>
      <c r="O83" s="154">
        <f t="shared" si="7"/>
        <v>0</v>
      </c>
      <c r="P83">
        <v>32.529999999999994</v>
      </c>
      <c r="Q83">
        <v>18.479999999999997</v>
      </c>
      <c r="R83">
        <v>6.9699999999999989</v>
      </c>
      <c r="S83">
        <v>34.849999999999994</v>
      </c>
      <c r="T83">
        <v>22.169999999999998</v>
      </c>
      <c r="U83" s="156">
        <f t="shared" si="8"/>
        <v>114.99999999999999</v>
      </c>
      <c r="V83" s="154">
        <f t="shared" si="9"/>
        <v>0</v>
      </c>
    </row>
    <row r="84" spans="1:22">
      <c r="A84" t="s">
        <v>126</v>
      </c>
      <c r="B84">
        <f>PPCL!B84</f>
        <v>115</v>
      </c>
      <c r="C84">
        <f>PPCL!C84</f>
        <v>0</v>
      </c>
      <c r="D84">
        <f>PPCL!M84</f>
        <v>115</v>
      </c>
      <c r="E84">
        <f>PPCL!N84</f>
        <v>0</v>
      </c>
      <c r="F84">
        <f t="shared" si="10"/>
        <v>115</v>
      </c>
      <c r="G84">
        <f t="shared" si="11"/>
        <v>115</v>
      </c>
      <c r="H84" s="154"/>
      <c r="I84">
        <f>BRPL_EOD!AG84+BRPL_EOD!AH84</f>
        <v>32.53</v>
      </c>
      <c r="J84">
        <f>BYPL_EOD!AG84+BYPL_EOD!AH84</f>
        <v>18.48</v>
      </c>
      <c r="K84">
        <f>MES_EOD!AG84+MES_EOD!AH84</f>
        <v>6.97</v>
      </c>
      <c r="L84">
        <f>NDMC_EOD!AG84+NDMC_EOD!AH84</f>
        <v>34.85</v>
      </c>
      <c r="M84">
        <f>TPDDL_EOD!AG84+TPDDL_EOD!AH84</f>
        <v>22.17</v>
      </c>
      <c r="N84">
        <f t="shared" si="6"/>
        <v>115.00000000000001</v>
      </c>
      <c r="O84" s="154">
        <f t="shared" si="7"/>
        <v>0</v>
      </c>
      <c r="P84">
        <v>32.529999999999994</v>
      </c>
      <c r="Q84">
        <v>18.479999999999997</v>
      </c>
      <c r="R84">
        <v>6.9699999999999989</v>
      </c>
      <c r="S84">
        <v>34.849999999999994</v>
      </c>
      <c r="T84">
        <v>22.169999999999998</v>
      </c>
      <c r="U84" s="156">
        <f t="shared" si="8"/>
        <v>114.99999999999999</v>
      </c>
      <c r="V84" s="154">
        <f t="shared" si="9"/>
        <v>0</v>
      </c>
    </row>
    <row r="85" spans="1:22">
      <c r="A85" t="s">
        <v>127</v>
      </c>
      <c r="B85">
        <f>PPCL!B85</f>
        <v>115</v>
      </c>
      <c r="C85">
        <f>PPCL!C85</f>
        <v>0</v>
      </c>
      <c r="D85">
        <f>PPCL!M85</f>
        <v>115</v>
      </c>
      <c r="E85">
        <f>PPCL!N85</f>
        <v>0</v>
      </c>
      <c r="F85">
        <f t="shared" si="10"/>
        <v>115</v>
      </c>
      <c r="G85">
        <f t="shared" si="11"/>
        <v>115</v>
      </c>
      <c r="H85" s="154"/>
      <c r="I85">
        <f>BRPL_EOD!AG85+BRPL_EOD!AH85</f>
        <v>32.53</v>
      </c>
      <c r="J85">
        <f>BYPL_EOD!AG85+BYPL_EOD!AH85</f>
        <v>18.48</v>
      </c>
      <c r="K85">
        <f>MES_EOD!AG85+MES_EOD!AH85</f>
        <v>6.97</v>
      </c>
      <c r="L85">
        <f>NDMC_EOD!AG85+NDMC_EOD!AH85</f>
        <v>34.85</v>
      </c>
      <c r="M85">
        <f>TPDDL_EOD!AG85+TPDDL_EOD!AH85</f>
        <v>22.17</v>
      </c>
      <c r="N85">
        <f t="shared" si="6"/>
        <v>115.00000000000001</v>
      </c>
      <c r="O85" s="154">
        <f t="shared" si="7"/>
        <v>0</v>
      </c>
      <c r="P85">
        <v>32.529999999999994</v>
      </c>
      <c r="Q85">
        <v>18.479999999999997</v>
      </c>
      <c r="R85">
        <v>6.9699999999999989</v>
      </c>
      <c r="S85">
        <v>34.849999999999994</v>
      </c>
      <c r="T85">
        <v>22.169999999999998</v>
      </c>
      <c r="U85" s="156">
        <f t="shared" si="8"/>
        <v>114.99999999999999</v>
      </c>
      <c r="V85" s="154">
        <f t="shared" si="9"/>
        <v>0</v>
      </c>
    </row>
    <row r="86" spans="1:22">
      <c r="A86" t="s">
        <v>128</v>
      </c>
      <c r="B86">
        <f>PPCL!B86</f>
        <v>115</v>
      </c>
      <c r="C86">
        <f>PPCL!C86</f>
        <v>0</v>
      </c>
      <c r="D86">
        <f>PPCL!M86</f>
        <v>115</v>
      </c>
      <c r="E86">
        <f>PPCL!N86</f>
        <v>0</v>
      </c>
      <c r="F86">
        <f t="shared" si="10"/>
        <v>115</v>
      </c>
      <c r="G86">
        <f t="shared" si="11"/>
        <v>115</v>
      </c>
      <c r="H86" s="154"/>
      <c r="I86">
        <f>BRPL_EOD!AG86+BRPL_EOD!AH86</f>
        <v>32.53</v>
      </c>
      <c r="J86">
        <f>BYPL_EOD!AG86+BYPL_EOD!AH86</f>
        <v>18.48</v>
      </c>
      <c r="K86">
        <f>MES_EOD!AG86+MES_EOD!AH86</f>
        <v>6.97</v>
      </c>
      <c r="L86">
        <f>NDMC_EOD!AG86+NDMC_EOD!AH86</f>
        <v>34.85</v>
      </c>
      <c r="M86">
        <f>TPDDL_EOD!AG86+TPDDL_EOD!AH86</f>
        <v>22.17</v>
      </c>
      <c r="N86">
        <f t="shared" si="6"/>
        <v>115.00000000000001</v>
      </c>
      <c r="O86" s="154">
        <f t="shared" si="7"/>
        <v>0</v>
      </c>
      <c r="P86">
        <v>32.529999999999994</v>
      </c>
      <c r="Q86">
        <v>18.479999999999997</v>
      </c>
      <c r="R86">
        <v>6.9699999999999989</v>
      </c>
      <c r="S86">
        <v>34.849999999999994</v>
      </c>
      <c r="T86">
        <v>22.169999999999998</v>
      </c>
      <c r="U86" s="156">
        <f t="shared" si="8"/>
        <v>114.99999999999999</v>
      </c>
      <c r="V86" s="154">
        <f t="shared" si="9"/>
        <v>0</v>
      </c>
    </row>
    <row r="87" spans="1:22">
      <c r="A87" t="s">
        <v>129</v>
      </c>
      <c r="B87">
        <f>PPCL!B87</f>
        <v>115</v>
      </c>
      <c r="C87">
        <f>PPCL!C87</f>
        <v>0</v>
      </c>
      <c r="D87">
        <f>PPCL!M87</f>
        <v>115</v>
      </c>
      <c r="E87">
        <f>PPCL!N87</f>
        <v>0</v>
      </c>
      <c r="F87">
        <f t="shared" si="10"/>
        <v>115</v>
      </c>
      <c r="G87">
        <f t="shared" si="11"/>
        <v>115</v>
      </c>
      <c r="H87" s="154"/>
      <c r="I87">
        <f>BRPL_EOD!AG87+BRPL_EOD!AH87</f>
        <v>32.53</v>
      </c>
      <c r="J87">
        <f>BYPL_EOD!AG87+BYPL_EOD!AH87</f>
        <v>18.48</v>
      </c>
      <c r="K87">
        <f>MES_EOD!AG87+MES_EOD!AH87</f>
        <v>6.97</v>
      </c>
      <c r="L87">
        <f>NDMC_EOD!AG87+NDMC_EOD!AH87</f>
        <v>34.85</v>
      </c>
      <c r="M87">
        <f>TPDDL_EOD!AG87+TPDDL_EOD!AH87</f>
        <v>22.17</v>
      </c>
      <c r="N87">
        <f t="shared" si="6"/>
        <v>115.00000000000001</v>
      </c>
      <c r="O87" s="154">
        <f t="shared" si="7"/>
        <v>0</v>
      </c>
      <c r="P87">
        <v>32.529999999999994</v>
      </c>
      <c r="Q87">
        <v>18.479999999999997</v>
      </c>
      <c r="R87">
        <v>6.9699999999999989</v>
      </c>
      <c r="S87">
        <v>34.849999999999994</v>
      </c>
      <c r="T87">
        <v>22.169999999999998</v>
      </c>
      <c r="U87" s="156">
        <f t="shared" si="8"/>
        <v>114.99999999999999</v>
      </c>
      <c r="V87" s="154">
        <f t="shared" si="9"/>
        <v>0</v>
      </c>
    </row>
    <row r="88" spans="1:22">
      <c r="A88" t="s">
        <v>130</v>
      </c>
      <c r="B88">
        <f>PPCL!B88</f>
        <v>115</v>
      </c>
      <c r="C88">
        <f>PPCL!C88</f>
        <v>0</v>
      </c>
      <c r="D88">
        <f>PPCL!M88</f>
        <v>115</v>
      </c>
      <c r="E88">
        <f>PPCL!N88</f>
        <v>0</v>
      </c>
      <c r="F88">
        <f t="shared" si="10"/>
        <v>115</v>
      </c>
      <c r="G88">
        <f t="shared" si="11"/>
        <v>115</v>
      </c>
      <c r="H88" s="154"/>
      <c r="I88">
        <f>BRPL_EOD!AG88+BRPL_EOD!AH88</f>
        <v>32.53</v>
      </c>
      <c r="J88">
        <f>BYPL_EOD!AG88+BYPL_EOD!AH88</f>
        <v>18.48</v>
      </c>
      <c r="K88">
        <f>MES_EOD!AG88+MES_EOD!AH88</f>
        <v>6.97</v>
      </c>
      <c r="L88">
        <f>NDMC_EOD!AG88+NDMC_EOD!AH88</f>
        <v>34.85</v>
      </c>
      <c r="M88">
        <f>TPDDL_EOD!AG88+TPDDL_EOD!AH88</f>
        <v>22.17</v>
      </c>
      <c r="N88">
        <f t="shared" si="6"/>
        <v>115.00000000000001</v>
      </c>
      <c r="O88" s="154">
        <f t="shared" si="7"/>
        <v>0</v>
      </c>
      <c r="P88">
        <v>32.529999999999994</v>
      </c>
      <c r="Q88">
        <v>18.479999999999997</v>
      </c>
      <c r="R88">
        <v>6.9699999999999989</v>
      </c>
      <c r="S88">
        <v>34.849999999999994</v>
      </c>
      <c r="T88">
        <v>22.169999999999998</v>
      </c>
      <c r="U88" s="156">
        <f t="shared" si="8"/>
        <v>114.99999999999999</v>
      </c>
      <c r="V88" s="154">
        <f t="shared" si="9"/>
        <v>0</v>
      </c>
    </row>
    <row r="89" spans="1:22">
      <c r="A89" t="s">
        <v>131</v>
      </c>
      <c r="B89">
        <f>PPCL!B89</f>
        <v>115</v>
      </c>
      <c r="C89">
        <f>PPCL!C89</f>
        <v>0</v>
      </c>
      <c r="D89">
        <f>PPCL!M89</f>
        <v>115</v>
      </c>
      <c r="E89">
        <f>PPCL!N89</f>
        <v>0</v>
      </c>
      <c r="F89">
        <f t="shared" si="10"/>
        <v>115</v>
      </c>
      <c r="G89">
        <f t="shared" si="11"/>
        <v>115</v>
      </c>
      <c r="H89" s="154"/>
      <c r="I89">
        <f>BRPL_EOD!AG89+BRPL_EOD!AH89</f>
        <v>32.53</v>
      </c>
      <c r="J89">
        <f>BYPL_EOD!AG89+BYPL_EOD!AH89</f>
        <v>18.48</v>
      </c>
      <c r="K89">
        <f>MES_EOD!AG89+MES_EOD!AH89</f>
        <v>6.97</v>
      </c>
      <c r="L89">
        <f>NDMC_EOD!AG89+NDMC_EOD!AH89</f>
        <v>34.85</v>
      </c>
      <c r="M89">
        <f>TPDDL_EOD!AG89+TPDDL_EOD!AH89</f>
        <v>22.17</v>
      </c>
      <c r="N89">
        <f t="shared" si="6"/>
        <v>115.00000000000001</v>
      </c>
      <c r="O89" s="154">
        <f t="shared" si="7"/>
        <v>0</v>
      </c>
      <c r="P89">
        <v>32.529999999999994</v>
      </c>
      <c r="Q89">
        <v>18.479999999999997</v>
      </c>
      <c r="R89">
        <v>6.9699999999999989</v>
      </c>
      <c r="S89">
        <v>34.849999999999994</v>
      </c>
      <c r="T89">
        <v>22.169999999999998</v>
      </c>
      <c r="U89" s="156">
        <f t="shared" si="8"/>
        <v>114.99999999999999</v>
      </c>
      <c r="V89" s="154">
        <f t="shared" si="9"/>
        <v>0</v>
      </c>
    </row>
    <row r="90" spans="1:22">
      <c r="A90" t="s">
        <v>132</v>
      </c>
      <c r="B90">
        <f>PPCL!B90</f>
        <v>115</v>
      </c>
      <c r="C90">
        <f>PPCL!C90</f>
        <v>0</v>
      </c>
      <c r="D90">
        <f>PPCL!M90</f>
        <v>115</v>
      </c>
      <c r="E90">
        <f>PPCL!N90</f>
        <v>0</v>
      </c>
      <c r="F90">
        <f t="shared" si="10"/>
        <v>115</v>
      </c>
      <c r="G90">
        <f t="shared" si="11"/>
        <v>115</v>
      </c>
      <c r="H90" s="154"/>
      <c r="I90">
        <f>BRPL_EOD!AG90+BRPL_EOD!AH90</f>
        <v>32.53</v>
      </c>
      <c r="J90">
        <f>BYPL_EOD!AG90+BYPL_EOD!AH90</f>
        <v>18.48</v>
      </c>
      <c r="K90">
        <f>MES_EOD!AG90+MES_EOD!AH90</f>
        <v>6.97</v>
      </c>
      <c r="L90">
        <f>NDMC_EOD!AG90+NDMC_EOD!AH90</f>
        <v>34.85</v>
      </c>
      <c r="M90">
        <f>TPDDL_EOD!AG90+TPDDL_EOD!AH90</f>
        <v>22.17</v>
      </c>
      <c r="N90">
        <f t="shared" si="6"/>
        <v>115.00000000000001</v>
      </c>
      <c r="O90" s="154">
        <f t="shared" si="7"/>
        <v>0</v>
      </c>
      <c r="P90">
        <v>32.529999999999994</v>
      </c>
      <c r="Q90">
        <v>18.479999999999997</v>
      </c>
      <c r="R90">
        <v>6.9699999999999989</v>
      </c>
      <c r="S90">
        <v>34.849999999999994</v>
      </c>
      <c r="T90">
        <v>22.169999999999998</v>
      </c>
      <c r="U90" s="156">
        <f t="shared" si="8"/>
        <v>114.99999999999999</v>
      </c>
      <c r="V90" s="154">
        <f t="shared" si="9"/>
        <v>0</v>
      </c>
    </row>
    <row r="91" spans="1:22">
      <c r="A91" t="s">
        <v>133</v>
      </c>
      <c r="B91">
        <f>PPCL!B91</f>
        <v>112</v>
      </c>
      <c r="C91">
        <f>PPCL!C91</f>
        <v>0</v>
      </c>
      <c r="D91">
        <f>PPCL!M91</f>
        <v>112</v>
      </c>
      <c r="E91">
        <f>PPCL!N91</f>
        <v>0</v>
      </c>
      <c r="F91">
        <f t="shared" si="10"/>
        <v>112</v>
      </c>
      <c r="G91">
        <f t="shared" si="11"/>
        <v>112</v>
      </c>
      <c r="H91" s="154"/>
      <c r="I91">
        <f>BRPL_EOD!AG91+BRPL_EOD!AH91</f>
        <v>31.68</v>
      </c>
      <c r="J91">
        <f>BYPL_EOD!AG91+BYPL_EOD!AH91</f>
        <v>18</v>
      </c>
      <c r="K91">
        <f>MES_EOD!AG91+MES_EOD!AH91</f>
        <v>6.79</v>
      </c>
      <c r="L91">
        <f>NDMC_EOD!AG91+NDMC_EOD!AH91</f>
        <v>33.94</v>
      </c>
      <c r="M91">
        <f>TPDDL_EOD!AG91+TPDDL_EOD!AH91</f>
        <v>21.59</v>
      </c>
      <c r="N91">
        <f t="shared" si="6"/>
        <v>112</v>
      </c>
      <c r="O91" s="154">
        <f t="shared" si="7"/>
        <v>0</v>
      </c>
      <c r="P91">
        <v>31.68</v>
      </c>
      <c r="Q91">
        <v>18</v>
      </c>
      <c r="R91">
        <v>6.79</v>
      </c>
      <c r="S91">
        <v>33.94</v>
      </c>
      <c r="T91">
        <v>21.59</v>
      </c>
      <c r="U91" s="156">
        <f t="shared" si="8"/>
        <v>112</v>
      </c>
      <c r="V91" s="154">
        <f t="shared" si="9"/>
        <v>0</v>
      </c>
    </row>
    <row r="92" spans="1:22">
      <c r="A92" t="s">
        <v>134</v>
      </c>
      <c r="B92">
        <f>PPCL!B92</f>
        <v>112</v>
      </c>
      <c r="C92">
        <f>PPCL!C92</f>
        <v>0</v>
      </c>
      <c r="D92">
        <f>PPCL!M92</f>
        <v>112</v>
      </c>
      <c r="E92">
        <f>PPCL!N92</f>
        <v>0</v>
      </c>
      <c r="F92">
        <f t="shared" si="10"/>
        <v>112</v>
      </c>
      <c r="G92">
        <f t="shared" si="11"/>
        <v>112</v>
      </c>
      <c r="H92" s="154"/>
      <c r="I92">
        <f>BRPL_EOD!AG92+BRPL_EOD!AH92</f>
        <v>31.68</v>
      </c>
      <c r="J92">
        <f>BYPL_EOD!AG92+BYPL_EOD!AH92</f>
        <v>18</v>
      </c>
      <c r="K92">
        <f>MES_EOD!AG92+MES_EOD!AH92</f>
        <v>6.79</v>
      </c>
      <c r="L92">
        <f>NDMC_EOD!AG92+NDMC_EOD!AH92</f>
        <v>33.94</v>
      </c>
      <c r="M92">
        <f>TPDDL_EOD!AG92+TPDDL_EOD!AH92</f>
        <v>21.59</v>
      </c>
      <c r="N92">
        <f t="shared" si="6"/>
        <v>112</v>
      </c>
      <c r="O92" s="154">
        <f t="shared" si="7"/>
        <v>0</v>
      </c>
      <c r="P92">
        <v>31.68</v>
      </c>
      <c r="Q92">
        <v>18</v>
      </c>
      <c r="R92">
        <v>6.79</v>
      </c>
      <c r="S92">
        <v>33.94</v>
      </c>
      <c r="T92">
        <v>21.59</v>
      </c>
      <c r="U92" s="156">
        <f t="shared" si="8"/>
        <v>112</v>
      </c>
      <c r="V92" s="154">
        <f t="shared" si="9"/>
        <v>0</v>
      </c>
    </row>
    <row r="93" spans="1:22">
      <c r="A93" t="s">
        <v>135</v>
      </c>
      <c r="B93">
        <f>PPCL!B93</f>
        <v>112</v>
      </c>
      <c r="C93">
        <f>PPCL!C93</f>
        <v>0</v>
      </c>
      <c r="D93">
        <f>PPCL!M93</f>
        <v>112</v>
      </c>
      <c r="E93">
        <f>PPCL!N93</f>
        <v>0</v>
      </c>
      <c r="F93">
        <f t="shared" si="10"/>
        <v>112</v>
      </c>
      <c r="G93">
        <f t="shared" si="11"/>
        <v>112</v>
      </c>
      <c r="H93" s="154"/>
      <c r="I93">
        <f>BRPL_EOD!AG93+BRPL_EOD!AH93</f>
        <v>31.68</v>
      </c>
      <c r="J93">
        <f>BYPL_EOD!AG93+BYPL_EOD!AH93</f>
        <v>18</v>
      </c>
      <c r="K93">
        <f>MES_EOD!AG93+MES_EOD!AH93</f>
        <v>6.79</v>
      </c>
      <c r="L93">
        <f>NDMC_EOD!AG93+NDMC_EOD!AH93</f>
        <v>33.94</v>
      </c>
      <c r="M93">
        <f>TPDDL_EOD!AG93+TPDDL_EOD!AH93</f>
        <v>21.59</v>
      </c>
      <c r="N93">
        <f t="shared" si="6"/>
        <v>112</v>
      </c>
      <c r="O93" s="154">
        <f t="shared" si="7"/>
        <v>0</v>
      </c>
      <c r="P93">
        <v>31.68</v>
      </c>
      <c r="Q93">
        <v>18</v>
      </c>
      <c r="R93">
        <v>6.79</v>
      </c>
      <c r="S93">
        <v>33.94</v>
      </c>
      <c r="T93">
        <v>21.59</v>
      </c>
      <c r="U93" s="156">
        <f t="shared" si="8"/>
        <v>112</v>
      </c>
      <c r="V93" s="154">
        <f t="shared" si="9"/>
        <v>0</v>
      </c>
    </row>
    <row r="94" spans="1:22">
      <c r="A94" t="s">
        <v>136</v>
      </c>
      <c r="B94">
        <f>PPCL!B94</f>
        <v>112</v>
      </c>
      <c r="C94">
        <f>PPCL!C94</f>
        <v>0</v>
      </c>
      <c r="D94">
        <f>PPCL!M94</f>
        <v>112</v>
      </c>
      <c r="E94">
        <f>PPCL!N94</f>
        <v>0</v>
      </c>
      <c r="F94">
        <f t="shared" si="10"/>
        <v>112</v>
      </c>
      <c r="G94">
        <f t="shared" si="11"/>
        <v>112</v>
      </c>
      <c r="H94" s="154"/>
      <c r="I94">
        <f>BRPL_EOD!AG94+BRPL_EOD!AH94</f>
        <v>31.68</v>
      </c>
      <c r="J94">
        <f>BYPL_EOD!AG94+BYPL_EOD!AH94</f>
        <v>18</v>
      </c>
      <c r="K94">
        <f>MES_EOD!AG94+MES_EOD!AH94</f>
        <v>6.79</v>
      </c>
      <c r="L94">
        <f>NDMC_EOD!AG94+NDMC_EOD!AH94</f>
        <v>33.94</v>
      </c>
      <c r="M94">
        <f>TPDDL_EOD!AG94+TPDDL_EOD!AH94</f>
        <v>21.59</v>
      </c>
      <c r="N94">
        <f t="shared" si="6"/>
        <v>112</v>
      </c>
      <c r="O94" s="154">
        <f t="shared" si="7"/>
        <v>0</v>
      </c>
      <c r="P94">
        <v>31.68</v>
      </c>
      <c r="Q94">
        <v>18</v>
      </c>
      <c r="R94">
        <v>6.79</v>
      </c>
      <c r="S94">
        <v>33.94</v>
      </c>
      <c r="T94">
        <v>21.59</v>
      </c>
      <c r="U94" s="156">
        <f t="shared" si="8"/>
        <v>112</v>
      </c>
      <c r="V94" s="154">
        <f t="shared" si="9"/>
        <v>0</v>
      </c>
    </row>
    <row r="95" spans="1:22">
      <c r="A95" t="s">
        <v>137</v>
      </c>
      <c r="B95">
        <f>PPCL!B95</f>
        <v>112</v>
      </c>
      <c r="C95">
        <f>PPCL!C95</f>
        <v>0</v>
      </c>
      <c r="D95">
        <f>PPCL!M95</f>
        <v>112</v>
      </c>
      <c r="E95">
        <f>PPCL!N95</f>
        <v>0</v>
      </c>
      <c r="F95">
        <f t="shared" si="10"/>
        <v>112</v>
      </c>
      <c r="G95">
        <f t="shared" si="11"/>
        <v>112</v>
      </c>
      <c r="H95" s="154"/>
      <c r="I95">
        <f>BRPL_EOD!AG95+BRPL_EOD!AH95</f>
        <v>31.68</v>
      </c>
      <c r="J95">
        <f>BYPL_EOD!AG95+BYPL_EOD!AH95</f>
        <v>18</v>
      </c>
      <c r="K95">
        <f>MES_EOD!AG95+MES_EOD!AH95</f>
        <v>6.79</v>
      </c>
      <c r="L95">
        <f>NDMC_EOD!AG95+NDMC_EOD!AH95</f>
        <v>33.94</v>
      </c>
      <c r="M95">
        <f>TPDDL_EOD!AG95+TPDDL_EOD!AH95</f>
        <v>21.59</v>
      </c>
      <c r="N95">
        <f t="shared" si="6"/>
        <v>112</v>
      </c>
      <c r="O95" s="154">
        <f t="shared" si="7"/>
        <v>0</v>
      </c>
      <c r="P95">
        <v>31.68</v>
      </c>
      <c r="Q95">
        <v>18</v>
      </c>
      <c r="R95">
        <v>6.79</v>
      </c>
      <c r="S95">
        <v>33.94</v>
      </c>
      <c r="T95">
        <v>21.59</v>
      </c>
      <c r="U95" s="156">
        <f t="shared" si="8"/>
        <v>112</v>
      </c>
      <c r="V95" s="154">
        <f t="shared" si="9"/>
        <v>0</v>
      </c>
    </row>
    <row r="96" spans="1:22">
      <c r="A96" t="s">
        <v>138</v>
      </c>
      <c r="B96">
        <f>PPCL!B96</f>
        <v>112</v>
      </c>
      <c r="C96">
        <f>PPCL!C96</f>
        <v>0</v>
      </c>
      <c r="D96">
        <f>PPCL!M96</f>
        <v>112</v>
      </c>
      <c r="E96">
        <f>PPCL!N96</f>
        <v>0</v>
      </c>
      <c r="F96">
        <f t="shared" si="10"/>
        <v>112</v>
      </c>
      <c r="G96">
        <f t="shared" si="11"/>
        <v>112</v>
      </c>
      <c r="H96" s="154"/>
      <c r="I96">
        <f>BRPL_EOD!AG96+BRPL_EOD!AH96</f>
        <v>31.68</v>
      </c>
      <c r="J96">
        <f>BYPL_EOD!AG96+BYPL_EOD!AH96</f>
        <v>18</v>
      </c>
      <c r="K96">
        <f>MES_EOD!AG96+MES_EOD!AH96</f>
        <v>6.79</v>
      </c>
      <c r="L96">
        <f>NDMC_EOD!AG96+NDMC_EOD!AH96</f>
        <v>33.94</v>
      </c>
      <c r="M96">
        <f>TPDDL_EOD!AG96+TPDDL_EOD!AH96</f>
        <v>21.59</v>
      </c>
      <c r="N96">
        <f t="shared" si="6"/>
        <v>112</v>
      </c>
      <c r="O96" s="154">
        <f t="shared" si="7"/>
        <v>0</v>
      </c>
      <c r="P96">
        <v>31.68</v>
      </c>
      <c r="Q96">
        <v>18</v>
      </c>
      <c r="R96">
        <v>6.79</v>
      </c>
      <c r="S96">
        <v>33.94</v>
      </c>
      <c r="T96">
        <v>21.59</v>
      </c>
      <c r="U96" s="156">
        <f t="shared" si="8"/>
        <v>112</v>
      </c>
      <c r="V96" s="154">
        <f t="shared" si="9"/>
        <v>0</v>
      </c>
    </row>
    <row r="97" spans="1:22">
      <c r="A97" t="s">
        <v>139</v>
      </c>
      <c r="B97">
        <f>PPCL!B97</f>
        <v>112</v>
      </c>
      <c r="C97">
        <f>PPCL!C97</f>
        <v>0</v>
      </c>
      <c r="D97">
        <f>PPCL!M97</f>
        <v>112</v>
      </c>
      <c r="E97">
        <f>PPCL!N97</f>
        <v>0</v>
      </c>
      <c r="F97">
        <f t="shared" si="10"/>
        <v>112</v>
      </c>
      <c r="G97">
        <f t="shared" si="11"/>
        <v>112</v>
      </c>
      <c r="H97" s="154"/>
      <c r="I97">
        <f>BRPL_EOD!AG97+BRPL_EOD!AH97</f>
        <v>31.68</v>
      </c>
      <c r="J97">
        <f>BYPL_EOD!AG97+BYPL_EOD!AH97</f>
        <v>18</v>
      </c>
      <c r="K97">
        <f>MES_EOD!AG97+MES_EOD!AH97</f>
        <v>6.79</v>
      </c>
      <c r="L97">
        <f>NDMC_EOD!AG97+NDMC_EOD!AH97</f>
        <v>33.94</v>
      </c>
      <c r="M97">
        <f>TPDDL_EOD!AG97+TPDDL_EOD!AH97</f>
        <v>21.59</v>
      </c>
      <c r="N97">
        <f t="shared" si="6"/>
        <v>112</v>
      </c>
      <c r="O97" s="154">
        <f t="shared" si="7"/>
        <v>0</v>
      </c>
      <c r="P97">
        <v>31.68</v>
      </c>
      <c r="Q97">
        <v>18</v>
      </c>
      <c r="R97">
        <v>6.79</v>
      </c>
      <c r="S97">
        <v>33.94</v>
      </c>
      <c r="T97">
        <v>21.59</v>
      </c>
      <c r="U97" s="156">
        <f t="shared" si="8"/>
        <v>112</v>
      </c>
      <c r="V97" s="154">
        <f t="shared" si="9"/>
        <v>0</v>
      </c>
    </row>
    <row r="98" spans="1:22">
      <c r="A98" t="s">
        <v>140</v>
      </c>
      <c r="B98">
        <f>PPCL!B98</f>
        <v>112</v>
      </c>
      <c r="C98">
        <f>PPCL!C98</f>
        <v>0</v>
      </c>
      <c r="D98">
        <f>PPCL!M98</f>
        <v>112</v>
      </c>
      <c r="E98">
        <f>PPCL!N98</f>
        <v>0</v>
      </c>
      <c r="F98">
        <f t="shared" si="10"/>
        <v>112</v>
      </c>
      <c r="G98">
        <f t="shared" si="11"/>
        <v>112</v>
      </c>
      <c r="H98" s="154"/>
      <c r="I98">
        <f>BRPL_EOD!AG98+BRPL_EOD!AH98</f>
        <v>31.68</v>
      </c>
      <c r="J98">
        <f>BYPL_EOD!AG98+BYPL_EOD!AH98</f>
        <v>18</v>
      </c>
      <c r="K98">
        <f>MES_EOD!AG98+MES_EOD!AH98</f>
        <v>6.79</v>
      </c>
      <c r="L98">
        <f>NDMC_EOD!AG98+NDMC_EOD!AH98</f>
        <v>33.94</v>
      </c>
      <c r="M98">
        <f>TPDDL_EOD!AG98+TPDDL_EOD!AH98</f>
        <v>21.59</v>
      </c>
      <c r="N98">
        <f t="shared" si="6"/>
        <v>112</v>
      </c>
      <c r="O98" s="154">
        <f t="shared" si="7"/>
        <v>0</v>
      </c>
      <c r="P98">
        <v>31.68</v>
      </c>
      <c r="Q98">
        <v>18</v>
      </c>
      <c r="R98">
        <v>6.79</v>
      </c>
      <c r="S98">
        <v>33.94</v>
      </c>
      <c r="T98">
        <v>21.59</v>
      </c>
      <c r="U98" s="156">
        <f t="shared" si="8"/>
        <v>112</v>
      </c>
      <c r="V98" s="154">
        <f t="shared" si="9"/>
        <v>0</v>
      </c>
    </row>
    <row r="99" spans="1:22">
      <c r="A99" s="156" t="s">
        <v>350</v>
      </c>
      <c r="B99" s="156">
        <f>SUM(B3:B98)/4000</f>
        <v>2.68425</v>
      </c>
      <c r="C99" s="156">
        <f t="shared" ref="C99:U99" si="12">SUM(C3:C98)/4000</f>
        <v>1.4999999999999999E-2</v>
      </c>
      <c r="D99" s="156">
        <f t="shared" si="12"/>
        <v>2.68425</v>
      </c>
      <c r="E99" s="156">
        <f t="shared" si="12"/>
        <v>0</v>
      </c>
      <c r="F99" s="156">
        <f t="shared" si="12"/>
        <v>2.6992500000000001</v>
      </c>
      <c r="G99" s="156">
        <f t="shared" si="12"/>
        <v>2.68425</v>
      </c>
      <c r="H99" s="156"/>
      <c r="I99" s="156">
        <f t="shared" si="12"/>
        <v>0.75929750000000018</v>
      </c>
      <c r="J99" s="156">
        <f t="shared" si="12"/>
        <v>0.43140000000000012</v>
      </c>
      <c r="K99" s="156">
        <f t="shared" si="12"/>
        <v>0.16273500000000013</v>
      </c>
      <c r="L99" s="156">
        <f t="shared" si="12"/>
        <v>0.81340250000000058</v>
      </c>
      <c r="M99" s="156">
        <f t="shared" si="12"/>
        <v>0.51747499999999969</v>
      </c>
      <c r="N99" s="156">
        <f t="shared" si="12"/>
        <v>2.6843100000000004</v>
      </c>
      <c r="O99" s="156">
        <f t="shared" si="12"/>
        <v>-5.9999999999945432E-5</v>
      </c>
      <c r="P99" s="156">
        <f t="shared" si="12"/>
        <v>0.759280526997546</v>
      </c>
      <c r="Q99" s="156">
        <f t="shared" si="12"/>
        <v>0.43139035724025099</v>
      </c>
      <c r="R99" s="156">
        <f t="shared" si="12"/>
        <v>0.16273136214889569</v>
      </c>
      <c r="S99" s="156">
        <f t="shared" si="12"/>
        <v>0.81338432165257757</v>
      </c>
      <c r="T99" s="156">
        <f t="shared" si="12"/>
        <v>0.51746343196073052</v>
      </c>
      <c r="U99" s="156">
        <f t="shared" si="12"/>
        <v>2.68425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245</v>
      </c>
      <c r="C3">
        <f>PPCL!E3</f>
        <v>0</v>
      </c>
      <c r="D3">
        <f>PPCL!O3</f>
        <v>45</v>
      </c>
      <c r="E3">
        <f>PPCL!P3</f>
        <v>0</v>
      </c>
      <c r="F3">
        <f>B3+C3</f>
        <v>245</v>
      </c>
      <c r="G3">
        <f>D3+E3</f>
        <v>45</v>
      </c>
      <c r="H3" s="154"/>
      <c r="I3">
        <f>BRPL_EOD!AI3+BRPL_EOD!AJ3</f>
        <v>12.73</v>
      </c>
      <c r="J3">
        <f>BYPL_EOD!AI3+BYPL_EOD!AJ3</f>
        <v>7.23</v>
      </c>
      <c r="K3">
        <f>MES_EOD!AI3+MES_EOD!AJ3</f>
        <v>2.73</v>
      </c>
      <c r="L3">
        <f>NDMC_EOD!AI3+NDMC_EOD!AJ3</f>
        <v>13.64</v>
      </c>
      <c r="M3">
        <f>TPDDL_EOD!AI3+TPDDL_EOD!AJ3</f>
        <v>8.68</v>
      </c>
      <c r="N3">
        <f t="shared" ref="N3:N66" si="0">SUM(I3:M3)</f>
        <v>45.01</v>
      </c>
      <c r="O3" s="154">
        <f t="shared" ref="O3:O66" si="1">G3-N3</f>
        <v>-9.9999999999980105E-3</v>
      </c>
      <c r="P3">
        <v>12.72717173961342</v>
      </c>
      <c r="Q3">
        <v>7.2283936902910471</v>
      </c>
      <c r="R3">
        <v>2.7293934681181962</v>
      </c>
      <c r="S3">
        <v>13.636969562319486</v>
      </c>
      <c r="T3">
        <v>8.6780715396578536</v>
      </c>
      <c r="U3" s="156">
        <f t="shared" ref="U3:U66" si="2">SUM(P3:T3)</f>
        <v>45</v>
      </c>
      <c r="V3" s="154">
        <f t="shared" ref="V3:V66" si="3">G3-U3</f>
        <v>0</v>
      </c>
    </row>
    <row r="4" spans="1:22">
      <c r="A4" t="s">
        <v>46</v>
      </c>
      <c r="B4">
        <f>PPCL!D4</f>
        <v>245</v>
      </c>
      <c r="C4">
        <f>PPCL!E4</f>
        <v>0</v>
      </c>
      <c r="D4">
        <f>PPCL!O4</f>
        <v>45</v>
      </c>
      <c r="E4">
        <f>PPCL!P4</f>
        <v>0</v>
      </c>
      <c r="F4">
        <f t="shared" ref="F4:F67" si="4">B4+C4</f>
        <v>245</v>
      </c>
      <c r="G4">
        <f t="shared" ref="G4:G67" si="5">D4+E4</f>
        <v>45</v>
      </c>
      <c r="H4" s="154"/>
      <c r="I4">
        <f>BRPL_EOD!AI4+BRPL_EOD!AJ4</f>
        <v>12.73</v>
      </c>
      <c r="J4">
        <f>BYPL_EOD!AI4+BYPL_EOD!AJ4</f>
        <v>7.23</v>
      </c>
      <c r="K4">
        <f>MES_EOD!AI4+MES_EOD!AJ4</f>
        <v>2.73</v>
      </c>
      <c r="L4">
        <f>NDMC_EOD!AI4+NDMC_EOD!AJ4</f>
        <v>13.64</v>
      </c>
      <c r="M4">
        <f>TPDDL_EOD!AI4+TPDDL_EOD!AJ4</f>
        <v>8.68</v>
      </c>
      <c r="N4">
        <f t="shared" si="0"/>
        <v>45.01</v>
      </c>
      <c r="O4" s="154">
        <f t="shared" si="1"/>
        <v>-9.9999999999980105E-3</v>
      </c>
      <c r="P4">
        <v>12.72717173961342</v>
      </c>
      <c r="Q4">
        <v>7.2283936902910471</v>
      </c>
      <c r="R4">
        <v>2.7293934681181962</v>
      </c>
      <c r="S4">
        <v>13.636969562319486</v>
      </c>
      <c r="T4">
        <v>8.6780715396578536</v>
      </c>
      <c r="U4" s="156">
        <f t="shared" si="2"/>
        <v>45</v>
      </c>
      <c r="V4" s="154">
        <f t="shared" si="3"/>
        <v>0</v>
      </c>
    </row>
    <row r="5" spans="1:22">
      <c r="A5" t="s">
        <v>47</v>
      </c>
      <c r="B5">
        <f>PPCL!D5</f>
        <v>245</v>
      </c>
      <c r="C5">
        <f>PPCL!E5</f>
        <v>0</v>
      </c>
      <c r="D5">
        <f>PPCL!O5</f>
        <v>48</v>
      </c>
      <c r="E5">
        <f>PPCL!P5</f>
        <v>0</v>
      </c>
      <c r="F5">
        <f t="shared" si="4"/>
        <v>245</v>
      </c>
      <c r="G5">
        <f t="shared" si="5"/>
        <v>48</v>
      </c>
      <c r="H5" s="154"/>
      <c r="I5">
        <f>BRPL_EOD!AI5+BRPL_EOD!AJ5</f>
        <v>13.58</v>
      </c>
      <c r="J5">
        <f>BYPL_EOD!AI5+BYPL_EOD!AJ5</f>
        <v>7.71</v>
      </c>
      <c r="K5">
        <f>MES_EOD!AI5+MES_EOD!AJ5</f>
        <v>2.91</v>
      </c>
      <c r="L5">
        <f>NDMC_EOD!AI5+NDMC_EOD!AJ5</f>
        <v>14.54</v>
      </c>
      <c r="M5">
        <f>TPDDL_EOD!AI5+TPDDL_EOD!AJ5</f>
        <v>9.25</v>
      </c>
      <c r="N5">
        <f t="shared" si="0"/>
        <v>47.989999999999995</v>
      </c>
      <c r="O5" s="154">
        <f t="shared" si="1"/>
        <v>1.0000000000005116E-2</v>
      </c>
      <c r="P5">
        <v>13.58282975619921</v>
      </c>
      <c r="Q5">
        <v>7.711606584705148</v>
      </c>
      <c r="R5">
        <v>2.9106063763284022</v>
      </c>
      <c r="S5">
        <v>14.543029797874558</v>
      </c>
      <c r="T5">
        <v>9.2519274848926862</v>
      </c>
      <c r="U5" s="156">
        <f t="shared" si="2"/>
        <v>48</v>
      </c>
      <c r="V5" s="154">
        <f t="shared" si="3"/>
        <v>0</v>
      </c>
    </row>
    <row r="6" spans="1:22">
      <c r="A6" t="s">
        <v>48</v>
      </c>
      <c r="B6">
        <f>PPCL!D6</f>
        <v>245</v>
      </c>
      <c r="C6">
        <f>PPCL!E6</f>
        <v>0</v>
      </c>
      <c r="D6">
        <f>PPCL!O6</f>
        <v>42</v>
      </c>
      <c r="E6">
        <f>PPCL!P6</f>
        <v>0</v>
      </c>
      <c r="F6">
        <f t="shared" si="4"/>
        <v>245</v>
      </c>
      <c r="G6">
        <f t="shared" si="5"/>
        <v>42</v>
      </c>
      <c r="H6" s="154"/>
      <c r="I6">
        <f>BRPL_EOD!AI6+BRPL_EOD!AJ6</f>
        <v>11.88</v>
      </c>
      <c r="J6">
        <f>BYPL_EOD!AI6+BYPL_EOD!AJ6</f>
        <v>6.75</v>
      </c>
      <c r="K6">
        <f>MES_EOD!AI6+MES_EOD!AJ6</f>
        <v>2.5499999999999998</v>
      </c>
      <c r="L6">
        <f>NDMC_EOD!AI6+NDMC_EOD!AJ6</f>
        <v>12.73</v>
      </c>
      <c r="M6">
        <f>TPDDL_EOD!AI6+TPDDL_EOD!AJ6</f>
        <v>8.1</v>
      </c>
      <c r="N6">
        <f t="shared" si="0"/>
        <v>42.010000000000005</v>
      </c>
      <c r="O6" s="154">
        <f t="shared" si="1"/>
        <v>-1.0000000000005116E-2</v>
      </c>
      <c r="P6">
        <v>11.877172101880504</v>
      </c>
      <c r="Q6">
        <v>6.7483932397048312</v>
      </c>
      <c r="R6">
        <v>2.5493930016662696</v>
      </c>
      <c r="S6">
        <v>12.726969769102594</v>
      </c>
      <c r="T6">
        <v>8.0980718876457978</v>
      </c>
      <c r="U6" s="156">
        <f t="shared" si="2"/>
        <v>42</v>
      </c>
      <c r="V6" s="154">
        <f t="shared" si="3"/>
        <v>0</v>
      </c>
    </row>
    <row r="7" spans="1:22">
      <c r="A7" t="s">
        <v>49</v>
      </c>
      <c r="B7">
        <f>PPCL!D7</f>
        <v>245</v>
      </c>
      <c r="C7">
        <f>PPCL!E7</f>
        <v>0</v>
      </c>
      <c r="D7">
        <f>PPCL!O7</f>
        <v>45</v>
      </c>
      <c r="E7">
        <f>PPCL!P7</f>
        <v>0</v>
      </c>
      <c r="F7">
        <f t="shared" si="4"/>
        <v>245</v>
      </c>
      <c r="G7">
        <f t="shared" si="5"/>
        <v>45</v>
      </c>
      <c r="H7" s="154"/>
      <c r="I7">
        <f>BRPL_EOD!AI7+BRPL_EOD!AJ7</f>
        <v>12.73</v>
      </c>
      <c r="J7">
        <f>BYPL_EOD!AI7+BYPL_EOD!AJ7</f>
        <v>7.23</v>
      </c>
      <c r="K7">
        <f>MES_EOD!AI7+MES_EOD!AJ7</f>
        <v>2.73</v>
      </c>
      <c r="L7">
        <f>NDMC_EOD!AI7+NDMC_EOD!AJ7</f>
        <v>13.64</v>
      </c>
      <c r="M7">
        <f>TPDDL_EOD!AI7+TPDDL_EOD!AJ7</f>
        <v>8.68</v>
      </c>
      <c r="N7">
        <f t="shared" si="0"/>
        <v>45.01</v>
      </c>
      <c r="O7" s="154">
        <f t="shared" si="1"/>
        <v>-9.9999999999980105E-3</v>
      </c>
      <c r="P7">
        <v>12.72717173961342</v>
      </c>
      <c r="Q7">
        <v>7.2283936902910471</v>
      </c>
      <c r="R7">
        <v>2.7293934681181962</v>
      </c>
      <c r="S7">
        <v>13.636969562319486</v>
      </c>
      <c r="T7">
        <v>8.6780715396578536</v>
      </c>
      <c r="U7" s="156">
        <f t="shared" si="2"/>
        <v>45</v>
      </c>
      <c r="V7" s="154">
        <f t="shared" si="3"/>
        <v>0</v>
      </c>
    </row>
    <row r="8" spans="1:22">
      <c r="A8" t="s">
        <v>50</v>
      </c>
      <c r="B8">
        <f>PPCL!D8</f>
        <v>245</v>
      </c>
      <c r="C8">
        <f>PPCL!E8</f>
        <v>0</v>
      </c>
      <c r="D8">
        <f>PPCL!O8</f>
        <v>45</v>
      </c>
      <c r="E8">
        <f>PPCL!P8</f>
        <v>0</v>
      </c>
      <c r="F8">
        <f t="shared" si="4"/>
        <v>245</v>
      </c>
      <c r="G8">
        <f t="shared" si="5"/>
        <v>45</v>
      </c>
      <c r="H8" s="154"/>
      <c r="I8">
        <f>BRPL_EOD!AI8+BRPL_EOD!AJ8</f>
        <v>12.73</v>
      </c>
      <c r="J8">
        <f>BYPL_EOD!AI8+BYPL_EOD!AJ8</f>
        <v>7.23</v>
      </c>
      <c r="K8">
        <f>MES_EOD!AI8+MES_EOD!AJ8</f>
        <v>2.73</v>
      </c>
      <c r="L8">
        <f>NDMC_EOD!AI8+NDMC_EOD!AJ8</f>
        <v>13.64</v>
      </c>
      <c r="M8">
        <f>TPDDL_EOD!AI8+TPDDL_EOD!AJ8</f>
        <v>8.68</v>
      </c>
      <c r="N8">
        <f t="shared" si="0"/>
        <v>45.01</v>
      </c>
      <c r="O8" s="154">
        <f t="shared" si="1"/>
        <v>-9.9999999999980105E-3</v>
      </c>
      <c r="P8">
        <v>12.72717173961342</v>
      </c>
      <c r="Q8">
        <v>7.2283936902910471</v>
      </c>
      <c r="R8">
        <v>2.7293934681181962</v>
      </c>
      <c r="S8">
        <v>13.636969562319486</v>
      </c>
      <c r="T8">
        <v>8.6780715396578536</v>
      </c>
      <c r="U8" s="156">
        <f t="shared" si="2"/>
        <v>45</v>
      </c>
      <c r="V8" s="154">
        <f t="shared" si="3"/>
        <v>0</v>
      </c>
    </row>
    <row r="9" spans="1:22">
      <c r="A9" t="s">
        <v>51</v>
      </c>
      <c r="B9">
        <f>PPCL!D9</f>
        <v>245</v>
      </c>
      <c r="C9">
        <f>PPCL!E9</f>
        <v>0</v>
      </c>
      <c r="D9">
        <f>PPCL!O9</f>
        <v>45</v>
      </c>
      <c r="E9">
        <f>PPCL!P9</f>
        <v>0</v>
      </c>
      <c r="F9">
        <f t="shared" si="4"/>
        <v>245</v>
      </c>
      <c r="G9">
        <f t="shared" si="5"/>
        <v>45</v>
      </c>
      <c r="H9" s="154"/>
      <c r="I9">
        <f>BRPL_EOD!AI9+BRPL_EOD!AJ9</f>
        <v>12.73</v>
      </c>
      <c r="J9">
        <f>BYPL_EOD!AI9+BYPL_EOD!AJ9</f>
        <v>7.23</v>
      </c>
      <c r="K9">
        <f>MES_EOD!AI9+MES_EOD!AJ9</f>
        <v>2.73</v>
      </c>
      <c r="L9">
        <f>NDMC_EOD!AI9+NDMC_EOD!AJ9</f>
        <v>13.64</v>
      </c>
      <c r="M9">
        <f>TPDDL_EOD!AI9+TPDDL_EOD!AJ9</f>
        <v>8.68</v>
      </c>
      <c r="N9">
        <f t="shared" si="0"/>
        <v>45.01</v>
      </c>
      <c r="O9" s="154">
        <f t="shared" si="1"/>
        <v>-9.9999999999980105E-3</v>
      </c>
      <c r="P9">
        <v>12.72717173961342</v>
      </c>
      <c r="Q9">
        <v>7.2283936902910471</v>
      </c>
      <c r="R9">
        <v>2.7293934681181962</v>
      </c>
      <c r="S9">
        <v>13.636969562319486</v>
      </c>
      <c r="T9">
        <v>8.6780715396578536</v>
      </c>
      <c r="U9" s="156">
        <f t="shared" si="2"/>
        <v>45</v>
      </c>
      <c r="V9" s="154">
        <f t="shared" si="3"/>
        <v>0</v>
      </c>
    </row>
    <row r="10" spans="1:22">
      <c r="A10" t="s">
        <v>52</v>
      </c>
      <c r="B10">
        <f>PPCL!D10</f>
        <v>245</v>
      </c>
      <c r="C10">
        <f>PPCL!E10</f>
        <v>0</v>
      </c>
      <c r="D10">
        <f>PPCL!O10</f>
        <v>45</v>
      </c>
      <c r="E10">
        <f>PPCL!P10</f>
        <v>0</v>
      </c>
      <c r="F10">
        <f t="shared" si="4"/>
        <v>245</v>
      </c>
      <c r="G10">
        <f t="shared" si="5"/>
        <v>45</v>
      </c>
      <c r="H10" s="154"/>
      <c r="I10">
        <f>BRPL_EOD!AI10+BRPL_EOD!AJ10</f>
        <v>12.73</v>
      </c>
      <c r="J10">
        <f>BYPL_EOD!AI10+BYPL_EOD!AJ10</f>
        <v>7.23</v>
      </c>
      <c r="K10">
        <f>MES_EOD!AI10+MES_EOD!AJ10</f>
        <v>2.73</v>
      </c>
      <c r="L10">
        <f>NDMC_EOD!AI10+NDMC_EOD!AJ10</f>
        <v>13.64</v>
      </c>
      <c r="M10">
        <f>TPDDL_EOD!AI10+TPDDL_EOD!AJ10</f>
        <v>8.68</v>
      </c>
      <c r="N10">
        <f t="shared" si="0"/>
        <v>45.01</v>
      </c>
      <c r="O10" s="154">
        <f t="shared" si="1"/>
        <v>-9.9999999999980105E-3</v>
      </c>
      <c r="P10">
        <v>12.72717173961342</v>
      </c>
      <c r="Q10">
        <v>7.2283936902910471</v>
      </c>
      <c r="R10">
        <v>2.7293934681181962</v>
      </c>
      <c r="S10">
        <v>13.636969562319486</v>
      </c>
      <c r="T10">
        <v>8.6780715396578536</v>
      </c>
      <c r="U10" s="156">
        <f t="shared" si="2"/>
        <v>45</v>
      </c>
      <c r="V10" s="154">
        <f t="shared" si="3"/>
        <v>0</v>
      </c>
    </row>
    <row r="11" spans="1:22">
      <c r="A11" t="s">
        <v>53</v>
      </c>
      <c r="B11">
        <f>PPCL!D11</f>
        <v>245</v>
      </c>
      <c r="C11">
        <f>PPCL!E11</f>
        <v>0</v>
      </c>
      <c r="D11">
        <f>PPCL!O11</f>
        <v>45</v>
      </c>
      <c r="E11">
        <f>PPCL!P11</f>
        <v>0</v>
      </c>
      <c r="F11">
        <f t="shared" si="4"/>
        <v>245</v>
      </c>
      <c r="G11">
        <f t="shared" si="5"/>
        <v>45</v>
      </c>
      <c r="H11" s="154"/>
      <c r="I11">
        <f>BRPL_EOD!AI11+BRPL_EOD!AJ11</f>
        <v>12.73</v>
      </c>
      <c r="J11">
        <f>BYPL_EOD!AI11+BYPL_EOD!AJ11</f>
        <v>7.23</v>
      </c>
      <c r="K11">
        <f>MES_EOD!AI11+MES_EOD!AJ11</f>
        <v>2.73</v>
      </c>
      <c r="L11">
        <f>NDMC_EOD!AI11+NDMC_EOD!AJ11</f>
        <v>13.64</v>
      </c>
      <c r="M11">
        <f>TPDDL_EOD!AI11+TPDDL_EOD!AJ11</f>
        <v>8.68</v>
      </c>
      <c r="N11">
        <f t="shared" si="0"/>
        <v>45.01</v>
      </c>
      <c r="O11" s="154">
        <f t="shared" si="1"/>
        <v>-9.9999999999980105E-3</v>
      </c>
      <c r="P11">
        <v>12.72717173961342</v>
      </c>
      <c r="Q11">
        <v>7.2283936902910471</v>
      </c>
      <c r="R11">
        <v>2.7293934681181962</v>
      </c>
      <c r="S11">
        <v>13.636969562319486</v>
      </c>
      <c r="T11">
        <v>8.6780715396578536</v>
      </c>
      <c r="U11" s="156">
        <f t="shared" si="2"/>
        <v>45</v>
      </c>
      <c r="V11" s="154">
        <f t="shared" si="3"/>
        <v>0</v>
      </c>
    </row>
    <row r="12" spans="1:22">
      <c r="A12" t="s">
        <v>54</v>
      </c>
      <c r="B12">
        <f>PPCL!D12</f>
        <v>245</v>
      </c>
      <c r="C12">
        <f>PPCL!E12</f>
        <v>0</v>
      </c>
      <c r="D12">
        <f>PPCL!O12</f>
        <v>48</v>
      </c>
      <c r="E12">
        <f>PPCL!P12</f>
        <v>0</v>
      </c>
      <c r="F12">
        <f t="shared" si="4"/>
        <v>245</v>
      </c>
      <c r="G12">
        <f t="shared" si="5"/>
        <v>48</v>
      </c>
      <c r="H12" s="154"/>
      <c r="I12">
        <f>BRPL_EOD!AI12+BRPL_EOD!AJ12</f>
        <v>13.58</v>
      </c>
      <c r="J12">
        <f>BYPL_EOD!AI12+BYPL_EOD!AJ12</f>
        <v>7.71</v>
      </c>
      <c r="K12">
        <f>MES_EOD!AI12+MES_EOD!AJ12</f>
        <v>2.91</v>
      </c>
      <c r="L12">
        <f>NDMC_EOD!AI12+NDMC_EOD!AJ12</f>
        <v>14.54</v>
      </c>
      <c r="M12">
        <f>TPDDL_EOD!AI12+TPDDL_EOD!AJ12</f>
        <v>9.25</v>
      </c>
      <c r="N12">
        <f t="shared" si="0"/>
        <v>47.989999999999995</v>
      </c>
      <c r="O12" s="154">
        <f t="shared" si="1"/>
        <v>1.0000000000005116E-2</v>
      </c>
      <c r="P12">
        <v>13.58282975619921</v>
      </c>
      <c r="Q12">
        <v>7.711606584705148</v>
      </c>
      <c r="R12">
        <v>2.9106063763284022</v>
      </c>
      <c r="S12">
        <v>14.543029797874558</v>
      </c>
      <c r="T12">
        <v>9.2519274848926862</v>
      </c>
      <c r="U12" s="156">
        <f t="shared" si="2"/>
        <v>48</v>
      </c>
      <c r="V12" s="154">
        <f t="shared" si="3"/>
        <v>0</v>
      </c>
    </row>
    <row r="13" spans="1:22">
      <c r="A13" t="s">
        <v>55</v>
      </c>
      <c r="B13">
        <f>PPCL!D13</f>
        <v>245</v>
      </c>
      <c r="C13">
        <f>PPCL!E13</f>
        <v>0</v>
      </c>
      <c r="D13">
        <f>PPCL!O13</f>
        <v>42</v>
      </c>
      <c r="E13">
        <f>PPCL!P13</f>
        <v>0</v>
      </c>
      <c r="F13">
        <f t="shared" si="4"/>
        <v>245</v>
      </c>
      <c r="G13">
        <f t="shared" si="5"/>
        <v>42</v>
      </c>
      <c r="H13" s="154"/>
      <c r="I13">
        <f>BRPL_EOD!AI13+BRPL_EOD!AJ13</f>
        <v>11.88</v>
      </c>
      <c r="J13">
        <f>BYPL_EOD!AI13+BYPL_EOD!AJ13</f>
        <v>6.75</v>
      </c>
      <c r="K13">
        <f>MES_EOD!AI13+MES_EOD!AJ13</f>
        <v>2.5499999999999998</v>
      </c>
      <c r="L13">
        <f>NDMC_EOD!AI13+NDMC_EOD!AJ13</f>
        <v>12.73</v>
      </c>
      <c r="M13">
        <f>TPDDL_EOD!AI13+TPDDL_EOD!AJ13</f>
        <v>8.1</v>
      </c>
      <c r="N13">
        <f t="shared" si="0"/>
        <v>42.010000000000005</v>
      </c>
      <c r="O13" s="154">
        <f t="shared" si="1"/>
        <v>-1.0000000000005116E-2</v>
      </c>
      <c r="P13">
        <v>11.877172101880504</v>
      </c>
      <c r="Q13">
        <v>6.7483932397048312</v>
      </c>
      <c r="R13">
        <v>2.5493930016662696</v>
      </c>
      <c r="S13">
        <v>12.726969769102594</v>
      </c>
      <c r="T13">
        <v>8.0980718876457978</v>
      </c>
      <c r="U13" s="156">
        <f t="shared" si="2"/>
        <v>42</v>
      </c>
      <c r="V13" s="154">
        <f t="shared" si="3"/>
        <v>0</v>
      </c>
    </row>
    <row r="14" spans="1:22">
      <c r="A14" t="s">
        <v>56</v>
      </c>
      <c r="B14">
        <f>PPCL!D14</f>
        <v>245</v>
      </c>
      <c r="C14">
        <f>PPCL!E14</f>
        <v>0</v>
      </c>
      <c r="D14">
        <f>PPCL!O14</f>
        <v>45</v>
      </c>
      <c r="E14">
        <f>PPCL!P14</f>
        <v>0</v>
      </c>
      <c r="F14">
        <f t="shared" si="4"/>
        <v>245</v>
      </c>
      <c r="G14">
        <f t="shared" si="5"/>
        <v>45</v>
      </c>
      <c r="H14" s="154"/>
      <c r="I14">
        <f>BRPL_EOD!AI14+BRPL_EOD!AJ14</f>
        <v>12.73</v>
      </c>
      <c r="J14">
        <f>BYPL_EOD!AI14+BYPL_EOD!AJ14</f>
        <v>7.23</v>
      </c>
      <c r="K14">
        <f>MES_EOD!AI14+MES_EOD!AJ14</f>
        <v>2.73</v>
      </c>
      <c r="L14">
        <f>NDMC_EOD!AI14+NDMC_EOD!AJ14</f>
        <v>13.64</v>
      </c>
      <c r="M14">
        <f>TPDDL_EOD!AI14+TPDDL_EOD!AJ14</f>
        <v>8.68</v>
      </c>
      <c r="N14">
        <f t="shared" si="0"/>
        <v>45.01</v>
      </c>
      <c r="O14" s="154">
        <f t="shared" si="1"/>
        <v>-9.9999999999980105E-3</v>
      </c>
      <c r="P14">
        <v>12.72717173961342</v>
      </c>
      <c r="Q14">
        <v>7.2283936902910471</v>
      </c>
      <c r="R14">
        <v>2.7293934681181962</v>
      </c>
      <c r="S14">
        <v>13.636969562319486</v>
      </c>
      <c r="T14">
        <v>8.6780715396578536</v>
      </c>
      <c r="U14" s="156">
        <f t="shared" si="2"/>
        <v>45</v>
      </c>
      <c r="V14" s="154">
        <f t="shared" si="3"/>
        <v>0</v>
      </c>
    </row>
    <row r="15" spans="1:22">
      <c r="A15" t="s">
        <v>57</v>
      </c>
      <c r="B15">
        <f>PPCL!D15</f>
        <v>245</v>
      </c>
      <c r="C15">
        <f>PPCL!E15</f>
        <v>0</v>
      </c>
      <c r="D15">
        <f>PPCL!O15</f>
        <v>45</v>
      </c>
      <c r="E15">
        <f>PPCL!P15</f>
        <v>0</v>
      </c>
      <c r="F15">
        <f t="shared" si="4"/>
        <v>245</v>
      </c>
      <c r="G15">
        <f t="shared" si="5"/>
        <v>45</v>
      </c>
      <c r="H15" s="154"/>
      <c r="I15">
        <f>BRPL_EOD!AI15+BRPL_EOD!AJ15</f>
        <v>12.73</v>
      </c>
      <c r="J15">
        <f>BYPL_EOD!AI15+BYPL_EOD!AJ15</f>
        <v>7.23</v>
      </c>
      <c r="K15">
        <f>MES_EOD!AI15+MES_EOD!AJ15</f>
        <v>2.73</v>
      </c>
      <c r="L15">
        <f>NDMC_EOD!AI15+NDMC_EOD!AJ15</f>
        <v>13.64</v>
      </c>
      <c r="M15">
        <f>TPDDL_EOD!AI15+TPDDL_EOD!AJ15</f>
        <v>8.68</v>
      </c>
      <c r="N15">
        <f t="shared" si="0"/>
        <v>45.01</v>
      </c>
      <c r="O15" s="154">
        <f t="shared" si="1"/>
        <v>-9.9999999999980105E-3</v>
      </c>
      <c r="P15">
        <v>12.72717173961342</v>
      </c>
      <c r="Q15">
        <v>7.2283936902910471</v>
      </c>
      <c r="R15">
        <v>2.7293934681181962</v>
      </c>
      <c r="S15">
        <v>13.636969562319486</v>
      </c>
      <c r="T15">
        <v>8.6780715396578536</v>
      </c>
      <c r="U15" s="156">
        <f t="shared" si="2"/>
        <v>45</v>
      </c>
      <c r="V15" s="154">
        <f t="shared" si="3"/>
        <v>0</v>
      </c>
    </row>
    <row r="16" spans="1:22">
      <c r="A16" t="s">
        <v>58</v>
      </c>
      <c r="B16">
        <f>PPCL!D16</f>
        <v>245</v>
      </c>
      <c r="C16">
        <f>PPCL!E16</f>
        <v>0</v>
      </c>
      <c r="D16">
        <f>PPCL!O16</f>
        <v>45</v>
      </c>
      <c r="E16">
        <f>PPCL!P16</f>
        <v>0</v>
      </c>
      <c r="F16">
        <f t="shared" si="4"/>
        <v>245</v>
      </c>
      <c r="G16">
        <f t="shared" si="5"/>
        <v>45</v>
      </c>
      <c r="H16" s="154"/>
      <c r="I16">
        <f>BRPL_EOD!AI16+BRPL_EOD!AJ16</f>
        <v>12.73</v>
      </c>
      <c r="J16">
        <f>BYPL_EOD!AI16+BYPL_EOD!AJ16</f>
        <v>7.23</v>
      </c>
      <c r="K16">
        <f>MES_EOD!AI16+MES_EOD!AJ16</f>
        <v>2.73</v>
      </c>
      <c r="L16">
        <f>NDMC_EOD!AI16+NDMC_EOD!AJ16</f>
        <v>13.64</v>
      </c>
      <c r="M16">
        <f>TPDDL_EOD!AI16+TPDDL_EOD!AJ16</f>
        <v>8.68</v>
      </c>
      <c r="N16">
        <f t="shared" si="0"/>
        <v>45.01</v>
      </c>
      <c r="O16" s="154">
        <f t="shared" si="1"/>
        <v>-9.9999999999980105E-3</v>
      </c>
      <c r="P16">
        <v>12.72717173961342</v>
      </c>
      <c r="Q16">
        <v>7.2283936902910471</v>
      </c>
      <c r="R16">
        <v>2.7293934681181962</v>
      </c>
      <c r="S16">
        <v>13.636969562319486</v>
      </c>
      <c r="T16">
        <v>8.6780715396578536</v>
      </c>
      <c r="U16" s="156">
        <f t="shared" si="2"/>
        <v>45</v>
      </c>
      <c r="V16" s="154">
        <f t="shared" si="3"/>
        <v>0</v>
      </c>
    </row>
    <row r="17" spans="1:22">
      <c r="A17" t="s">
        <v>59</v>
      </c>
      <c r="B17">
        <f>PPCL!D17</f>
        <v>245</v>
      </c>
      <c r="C17">
        <f>PPCL!E17</f>
        <v>0</v>
      </c>
      <c r="D17">
        <f>PPCL!O17</f>
        <v>45</v>
      </c>
      <c r="E17">
        <f>PPCL!P17</f>
        <v>0</v>
      </c>
      <c r="F17">
        <f t="shared" si="4"/>
        <v>245</v>
      </c>
      <c r="G17">
        <f t="shared" si="5"/>
        <v>45</v>
      </c>
      <c r="H17" s="154"/>
      <c r="I17">
        <f>BRPL_EOD!AI17+BRPL_EOD!AJ17</f>
        <v>12.73</v>
      </c>
      <c r="J17">
        <f>BYPL_EOD!AI17+BYPL_EOD!AJ17</f>
        <v>7.23</v>
      </c>
      <c r="K17">
        <f>MES_EOD!AI17+MES_EOD!AJ17</f>
        <v>2.73</v>
      </c>
      <c r="L17">
        <f>NDMC_EOD!AI17+NDMC_EOD!AJ17</f>
        <v>13.64</v>
      </c>
      <c r="M17">
        <f>TPDDL_EOD!AI17+TPDDL_EOD!AJ17</f>
        <v>8.68</v>
      </c>
      <c r="N17">
        <f t="shared" si="0"/>
        <v>45.01</v>
      </c>
      <c r="O17" s="154">
        <f t="shared" si="1"/>
        <v>-9.9999999999980105E-3</v>
      </c>
      <c r="P17">
        <v>12.72717173961342</v>
      </c>
      <c r="Q17">
        <v>7.2283936902910471</v>
      </c>
      <c r="R17">
        <v>2.7293934681181962</v>
      </c>
      <c r="S17">
        <v>13.636969562319486</v>
      </c>
      <c r="T17">
        <v>8.6780715396578536</v>
      </c>
      <c r="U17" s="156">
        <f t="shared" si="2"/>
        <v>45</v>
      </c>
      <c r="V17" s="154">
        <f t="shared" si="3"/>
        <v>0</v>
      </c>
    </row>
    <row r="18" spans="1:22">
      <c r="A18" t="s">
        <v>60</v>
      </c>
      <c r="B18">
        <f>PPCL!D18</f>
        <v>245</v>
      </c>
      <c r="C18">
        <f>PPCL!E18</f>
        <v>0</v>
      </c>
      <c r="D18">
        <f>PPCL!O18</f>
        <v>45</v>
      </c>
      <c r="E18">
        <f>PPCL!P18</f>
        <v>0</v>
      </c>
      <c r="F18">
        <f t="shared" si="4"/>
        <v>245</v>
      </c>
      <c r="G18">
        <f t="shared" si="5"/>
        <v>45</v>
      </c>
      <c r="H18" s="154"/>
      <c r="I18">
        <f>BRPL_EOD!AI18+BRPL_EOD!AJ18</f>
        <v>12.73</v>
      </c>
      <c r="J18">
        <f>BYPL_EOD!AI18+BYPL_EOD!AJ18</f>
        <v>7.23</v>
      </c>
      <c r="K18">
        <f>MES_EOD!AI18+MES_EOD!AJ18</f>
        <v>2.73</v>
      </c>
      <c r="L18">
        <f>NDMC_EOD!AI18+NDMC_EOD!AJ18</f>
        <v>13.64</v>
      </c>
      <c r="M18">
        <f>TPDDL_EOD!AI18+TPDDL_EOD!AJ18</f>
        <v>8.68</v>
      </c>
      <c r="N18">
        <f t="shared" si="0"/>
        <v>45.01</v>
      </c>
      <c r="O18" s="154">
        <f t="shared" si="1"/>
        <v>-9.9999999999980105E-3</v>
      </c>
      <c r="P18">
        <v>12.72717173961342</v>
      </c>
      <c r="Q18">
        <v>7.2283936902910471</v>
      </c>
      <c r="R18">
        <v>2.7293934681181962</v>
      </c>
      <c r="S18">
        <v>13.636969562319486</v>
      </c>
      <c r="T18">
        <v>8.6780715396578536</v>
      </c>
      <c r="U18" s="156">
        <f t="shared" si="2"/>
        <v>45</v>
      </c>
      <c r="V18" s="154">
        <f t="shared" si="3"/>
        <v>0</v>
      </c>
    </row>
    <row r="19" spans="1:22">
      <c r="A19" t="s">
        <v>61</v>
      </c>
      <c r="B19">
        <f>PPCL!D19</f>
        <v>245</v>
      </c>
      <c r="C19">
        <f>PPCL!E19</f>
        <v>0</v>
      </c>
      <c r="D19">
        <f>PPCL!O19</f>
        <v>48</v>
      </c>
      <c r="E19">
        <f>PPCL!P19</f>
        <v>0</v>
      </c>
      <c r="F19">
        <f t="shared" si="4"/>
        <v>245</v>
      </c>
      <c r="G19">
        <f t="shared" si="5"/>
        <v>48</v>
      </c>
      <c r="H19" s="154"/>
      <c r="I19">
        <f>BRPL_EOD!AI19+BRPL_EOD!AJ19</f>
        <v>13.58</v>
      </c>
      <c r="J19">
        <f>BYPL_EOD!AI19+BYPL_EOD!AJ19</f>
        <v>7.71</v>
      </c>
      <c r="K19">
        <f>MES_EOD!AI19+MES_EOD!AJ19</f>
        <v>2.91</v>
      </c>
      <c r="L19">
        <f>NDMC_EOD!AI19+NDMC_EOD!AJ19</f>
        <v>14.54</v>
      </c>
      <c r="M19">
        <f>TPDDL_EOD!AI19+TPDDL_EOD!AJ19</f>
        <v>9.25</v>
      </c>
      <c r="N19">
        <f t="shared" si="0"/>
        <v>47.989999999999995</v>
      </c>
      <c r="O19" s="154">
        <f t="shared" si="1"/>
        <v>1.0000000000005116E-2</v>
      </c>
      <c r="P19">
        <v>13.58282975619921</v>
      </c>
      <c r="Q19">
        <v>7.711606584705148</v>
      </c>
      <c r="R19">
        <v>2.9106063763284022</v>
      </c>
      <c r="S19">
        <v>14.543029797874558</v>
      </c>
      <c r="T19">
        <v>9.2519274848926862</v>
      </c>
      <c r="U19" s="156">
        <f t="shared" si="2"/>
        <v>48</v>
      </c>
      <c r="V19" s="154">
        <f t="shared" si="3"/>
        <v>0</v>
      </c>
    </row>
    <row r="20" spans="1:22">
      <c r="A20" t="s">
        <v>62</v>
      </c>
      <c r="B20">
        <f>PPCL!D20</f>
        <v>245</v>
      </c>
      <c r="C20">
        <f>PPCL!E20</f>
        <v>0</v>
      </c>
      <c r="D20">
        <f>PPCL!O20</f>
        <v>42</v>
      </c>
      <c r="E20">
        <f>PPCL!P20</f>
        <v>0</v>
      </c>
      <c r="F20">
        <f t="shared" si="4"/>
        <v>245</v>
      </c>
      <c r="G20">
        <f t="shared" si="5"/>
        <v>42</v>
      </c>
      <c r="H20" s="154"/>
      <c r="I20">
        <f>BRPL_EOD!AI20+BRPL_EOD!AJ20</f>
        <v>11.88</v>
      </c>
      <c r="J20">
        <f>BYPL_EOD!AI20+BYPL_EOD!AJ20</f>
        <v>6.75</v>
      </c>
      <c r="K20">
        <f>MES_EOD!AI20+MES_EOD!AJ20</f>
        <v>2.5499999999999998</v>
      </c>
      <c r="L20">
        <f>NDMC_EOD!AI20+NDMC_EOD!AJ20</f>
        <v>12.73</v>
      </c>
      <c r="M20">
        <f>TPDDL_EOD!AI20+TPDDL_EOD!AJ20</f>
        <v>8.1</v>
      </c>
      <c r="N20">
        <f t="shared" si="0"/>
        <v>42.010000000000005</v>
      </c>
      <c r="O20" s="154">
        <f t="shared" si="1"/>
        <v>-1.0000000000005116E-2</v>
      </c>
      <c r="P20">
        <v>11.877172101880504</v>
      </c>
      <c r="Q20">
        <v>6.7483932397048312</v>
      </c>
      <c r="R20">
        <v>2.5493930016662696</v>
      </c>
      <c r="S20">
        <v>12.726969769102594</v>
      </c>
      <c r="T20">
        <v>8.0980718876457978</v>
      </c>
      <c r="U20" s="156">
        <f t="shared" si="2"/>
        <v>42</v>
      </c>
      <c r="V20" s="154">
        <f t="shared" si="3"/>
        <v>0</v>
      </c>
    </row>
    <row r="21" spans="1:22">
      <c r="A21" t="s">
        <v>63</v>
      </c>
      <c r="B21">
        <f>PPCL!D21</f>
        <v>245</v>
      </c>
      <c r="C21">
        <f>PPCL!E21</f>
        <v>0</v>
      </c>
      <c r="D21">
        <f>PPCL!O21</f>
        <v>45</v>
      </c>
      <c r="E21">
        <f>PPCL!P21</f>
        <v>0</v>
      </c>
      <c r="F21">
        <f t="shared" si="4"/>
        <v>245</v>
      </c>
      <c r="G21">
        <f t="shared" si="5"/>
        <v>45</v>
      </c>
      <c r="H21" s="154"/>
      <c r="I21">
        <f>BRPL_EOD!AI21+BRPL_EOD!AJ21</f>
        <v>12.73</v>
      </c>
      <c r="J21">
        <f>BYPL_EOD!AI21+BYPL_EOD!AJ21</f>
        <v>7.23</v>
      </c>
      <c r="K21">
        <f>MES_EOD!AI21+MES_EOD!AJ21</f>
        <v>2.73</v>
      </c>
      <c r="L21">
        <f>NDMC_EOD!AI21+NDMC_EOD!AJ21</f>
        <v>13.64</v>
      </c>
      <c r="M21">
        <f>TPDDL_EOD!AI21+TPDDL_EOD!AJ21</f>
        <v>8.68</v>
      </c>
      <c r="N21">
        <f t="shared" si="0"/>
        <v>45.01</v>
      </c>
      <c r="O21" s="154">
        <f t="shared" si="1"/>
        <v>-9.9999999999980105E-3</v>
      </c>
      <c r="P21">
        <v>12.72717173961342</v>
      </c>
      <c r="Q21">
        <v>7.2283936902910471</v>
      </c>
      <c r="R21">
        <v>2.7293934681181962</v>
      </c>
      <c r="S21">
        <v>13.636969562319486</v>
      </c>
      <c r="T21">
        <v>8.6780715396578536</v>
      </c>
      <c r="U21" s="156">
        <f t="shared" si="2"/>
        <v>45</v>
      </c>
      <c r="V21" s="154">
        <f t="shared" si="3"/>
        <v>0</v>
      </c>
    </row>
    <row r="22" spans="1:22">
      <c r="A22" t="s">
        <v>64</v>
      </c>
      <c r="B22">
        <f>PPCL!D22</f>
        <v>245</v>
      </c>
      <c r="C22">
        <f>PPCL!E22</f>
        <v>0</v>
      </c>
      <c r="D22">
        <f>PPCL!O22</f>
        <v>45</v>
      </c>
      <c r="E22">
        <f>PPCL!P22</f>
        <v>0</v>
      </c>
      <c r="F22">
        <f t="shared" si="4"/>
        <v>245</v>
      </c>
      <c r="G22">
        <f t="shared" si="5"/>
        <v>45</v>
      </c>
      <c r="H22" s="154"/>
      <c r="I22">
        <f>BRPL_EOD!AI22+BRPL_EOD!AJ22</f>
        <v>12.73</v>
      </c>
      <c r="J22">
        <f>BYPL_EOD!AI22+BYPL_EOD!AJ22</f>
        <v>7.23</v>
      </c>
      <c r="K22">
        <f>MES_EOD!AI22+MES_EOD!AJ22</f>
        <v>2.73</v>
      </c>
      <c r="L22">
        <f>NDMC_EOD!AI22+NDMC_EOD!AJ22</f>
        <v>13.64</v>
      </c>
      <c r="M22">
        <f>TPDDL_EOD!AI22+TPDDL_EOD!AJ22</f>
        <v>8.68</v>
      </c>
      <c r="N22">
        <f t="shared" si="0"/>
        <v>45.01</v>
      </c>
      <c r="O22" s="154">
        <f t="shared" si="1"/>
        <v>-9.9999999999980105E-3</v>
      </c>
      <c r="P22">
        <v>12.72717173961342</v>
      </c>
      <c r="Q22">
        <v>7.2283936902910471</v>
      </c>
      <c r="R22">
        <v>2.7293934681181962</v>
      </c>
      <c r="S22">
        <v>13.636969562319486</v>
      </c>
      <c r="T22">
        <v>8.6780715396578536</v>
      </c>
      <c r="U22" s="156">
        <f t="shared" si="2"/>
        <v>45</v>
      </c>
      <c r="V22" s="154">
        <f t="shared" si="3"/>
        <v>0</v>
      </c>
    </row>
    <row r="23" spans="1:22">
      <c r="A23" t="s">
        <v>65</v>
      </c>
      <c r="B23">
        <f>PPCL!D23</f>
        <v>245</v>
      </c>
      <c r="C23">
        <f>PPCL!E23</f>
        <v>0</v>
      </c>
      <c r="D23">
        <f>PPCL!O23</f>
        <v>45</v>
      </c>
      <c r="E23">
        <f>PPCL!P23</f>
        <v>0</v>
      </c>
      <c r="F23">
        <f t="shared" si="4"/>
        <v>245</v>
      </c>
      <c r="G23">
        <f t="shared" si="5"/>
        <v>45</v>
      </c>
      <c r="H23" s="154"/>
      <c r="I23">
        <f>BRPL_EOD!AI23+BRPL_EOD!AJ23</f>
        <v>12.73</v>
      </c>
      <c r="J23">
        <f>BYPL_EOD!AI23+BYPL_EOD!AJ23</f>
        <v>7.23</v>
      </c>
      <c r="K23">
        <f>MES_EOD!AI23+MES_EOD!AJ23</f>
        <v>2.73</v>
      </c>
      <c r="L23">
        <f>NDMC_EOD!AI23+NDMC_EOD!AJ23</f>
        <v>13.64</v>
      </c>
      <c r="M23">
        <f>TPDDL_EOD!AI23+TPDDL_EOD!AJ23</f>
        <v>8.68</v>
      </c>
      <c r="N23">
        <f t="shared" si="0"/>
        <v>45.01</v>
      </c>
      <c r="O23" s="154">
        <f t="shared" si="1"/>
        <v>-9.9999999999980105E-3</v>
      </c>
      <c r="P23">
        <v>12.72717173961342</v>
      </c>
      <c r="Q23">
        <v>7.2283936902910471</v>
      </c>
      <c r="R23">
        <v>2.7293934681181962</v>
      </c>
      <c r="S23">
        <v>13.636969562319486</v>
      </c>
      <c r="T23">
        <v>8.6780715396578536</v>
      </c>
      <c r="U23" s="156">
        <f t="shared" si="2"/>
        <v>45</v>
      </c>
      <c r="V23" s="154">
        <f t="shared" si="3"/>
        <v>0</v>
      </c>
    </row>
    <row r="24" spans="1:22">
      <c r="A24" t="s">
        <v>66</v>
      </c>
      <c r="B24">
        <f>PPCL!D24</f>
        <v>245</v>
      </c>
      <c r="C24">
        <f>PPCL!E24</f>
        <v>0</v>
      </c>
      <c r="D24">
        <f>PPCL!O24</f>
        <v>45</v>
      </c>
      <c r="E24">
        <f>PPCL!P24</f>
        <v>0</v>
      </c>
      <c r="F24">
        <f t="shared" si="4"/>
        <v>245</v>
      </c>
      <c r="G24">
        <f t="shared" si="5"/>
        <v>45</v>
      </c>
      <c r="H24" s="154"/>
      <c r="I24">
        <f>BRPL_EOD!AI24+BRPL_EOD!AJ24</f>
        <v>12.73</v>
      </c>
      <c r="J24">
        <f>BYPL_EOD!AI24+BYPL_EOD!AJ24</f>
        <v>7.23</v>
      </c>
      <c r="K24">
        <f>MES_EOD!AI24+MES_EOD!AJ24</f>
        <v>2.73</v>
      </c>
      <c r="L24">
        <f>NDMC_EOD!AI24+NDMC_EOD!AJ24</f>
        <v>13.64</v>
      </c>
      <c r="M24">
        <f>TPDDL_EOD!AI24+TPDDL_EOD!AJ24</f>
        <v>8.68</v>
      </c>
      <c r="N24">
        <f t="shared" si="0"/>
        <v>45.01</v>
      </c>
      <c r="O24" s="154">
        <f t="shared" si="1"/>
        <v>-9.9999999999980105E-3</v>
      </c>
      <c r="P24">
        <v>12.72717173961342</v>
      </c>
      <c r="Q24">
        <v>7.2283936902910471</v>
      </c>
      <c r="R24">
        <v>2.7293934681181962</v>
      </c>
      <c r="S24">
        <v>13.636969562319486</v>
      </c>
      <c r="T24">
        <v>8.6780715396578536</v>
      </c>
      <c r="U24" s="156">
        <f t="shared" si="2"/>
        <v>45</v>
      </c>
      <c r="V24" s="154">
        <f t="shared" si="3"/>
        <v>0</v>
      </c>
    </row>
    <row r="25" spans="1:22">
      <c r="A25" t="s">
        <v>67</v>
      </c>
      <c r="B25">
        <f>PPCL!D25</f>
        <v>245</v>
      </c>
      <c r="C25">
        <f>PPCL!E25</f>
        <v>0</v>
      </c>
      <c r="D25">
        <f>PPCL!O25</f>
        <v>45</v>
      </c>
      <c r="E25">
        <f>PPCL!P25</f>
        <v>0</v>
      </c>
      <c r="F25">
        <f t="shared" si="4"/>
        <v>245</v>
      </c>
      <c r="G25">
        <f t="shared" si="5"/>
        <v>45</v>
      </c>
      <c r="H25" s="154"/>
      <c r="I25">
        <f>BRPL_EOD!AI25+BRPL_EOD!AJ25</f>
        <v>12.73</v>
      </c>
      <c r="J25">
        <f>BYPL_EOD!AI25+BYPL_EOD!AJ25</f>
        <v>7.23</v>
      </c>
      <c r="K25">
        <f>MES_EOD!AI25+MES_EOD!AJ25</f>
        <v>2.73</v>
      </c>
      <c r="L25">
        <f>NDMC_EOD!AI25+NDMC_EOD!AJ25</f>
        <v>13.64</v>
      </c>
      <c r="M25">
        <f>TPDDL_EOD!AI25+TPDDL_EOD!AJ25</f>
        <v>8.68</v>
      </c>
      <c r="N25">
        <f t="shared" si="0"/>
        <v>45.01</v>
      </c>
      <c r="O25" s="154">
        <f t="shared" si="1"/>
        <v>-9.9999999999980105E-3</v>
      </c>
      <c r="P25">
        <v>12.72717173961342</v>
      </c>
      <c r="Q25">
        <v>7.2283936902910471</v>
      </c>
      <c r="R25">
        <v>2.7293934681181962</v>
      </c>
      <c r="S25">
        <v>13.636969562319486</v>
      </c>
      <c r="T25">
        <v>8.6780715396578536</v>
      </c>
      <c r="U25" s="156">
        <f t="shared" si="2"/>
        <v>45</v>
      </c>
      <c r="V25" s="154">
        <f t="shared" si="3"/>
        <v>0</v>
      </c>
    </row>
    <row r="26" spans="1:22">
      <c r="A26" t="s">
        <v>68</v>
      </c>
      <c r="B26">
        <f>PPCL!D26</f>
        <v>245</v>
      </c>
      <c r="C26">
        <f>PPCL!E26</f>
        <v>0</v>
      </c>
      <c r="D26">
        <f>PPCL!O26</f>
        <v>48</v>
      </c>
      <c r="E26">
        <f>PPCL!P26</f>
        <v>0</v>
      </c>
      <c r="F26">
        <f t="shared" si="4"/>
        <v>245</v>
      </c>
      <c r="G26">
        <f t="shared" si="5"/>
        <v>48</v>
      </c>
      <c r="H26" s="154"/>
      <c r="I26">
        <f>BRPL_EOD!AI26+BRPL_EOD!AJ26</f>
        <v>13.58</v>
      </c>
      <c r="J26">
        <f>BYPL_EOD!AI26+BYPL_EOD!AJ26</f>
        <v>7.71</v>
      </c>
      <c r="K26">
        <f>MES_EOD!AI26+MES_EOD!AJ26</f>
        <v>2.91</v>
      </c>
      <c r="L26">
        <f>NDMC_EOD!AI26+NDMC_EOD!AJ26</f>
        <v>14.54</v>
      </c>
      <c r="M26">
        <f>TPDDL_EOD!AI26+TPDDL_EOD!AJ26</f>
        <v>9.25</v>
      </c>
      <c r="N26">
        <f t="shared" si="0"/>
        <v>47.989999999999995</v>
      </c>
      <c r="O26" s="154">
        <f t="shared" si="1"/>
        <v>1.0000000000005116E-2</v>
      </c>
      <c r="P26">
        <v>13.58282975619921</v>
      </c>
      <c r="Q26">
        <v>7.711606584705148</v>
      </c>
      <c r="R26">
        <v>2.9106063763284022</v>
      </c>
      <c r="S26">
        <v>14.543029797874558</v>
      </c>
      <c r="T26">
        <v>9.2519274848926862</v>
      </c>
      <c r="U26" s="156">
        <f t="shared" si="2"/>
        <v>48</v>
      </c>
      <c r="V26" s="154">
        <f t="shared" si="3"/>
        <v>0</v>
      </c>
    </row>
    <row r="27" spans="1:22">
      <c r="A27" t="s">
        <v>69</v>
      </c>
      <c r="B27">
        <f>PPCL!D27</f>
        <v>240</v>
      </c>
      <c r="C27">
        <f>PPCL!E27</f>
        <v>0</v>
      </c>
      <c r="D27">
        <f>PPCL!O27</f>
        <v>42</v>
      </c>
      <c r="E27">
        <f>PPCL!P27</f>
        <v>0</v>
      </c>
      <c r="F27">
        <f t="shared" si="4"/>
        <v>240</v>
      </c>
      <c r="G27">
        <f t="shared" si="5"/>
        <v>42</v>
      </c>
      <c r="H27" s="154"/>
      <c r="I27">
        <f>BRPL_EOD!AI27+BRPL_EOD!AJ27</f>
        <v>11.88</v>
      </c>
      <c r="J27">
        <f>BYPL_EOD!AI27+BYPL_EOD!AJ27</f>
        <v>6.75</v>
      </c>
      <c r="K27">
        <f>MES_EOD!AI27+MES_EOD!AJ27</f>
        <v>2.5499999999999998</v>
      </c>
      <c r="L27">
        <f>NDMC_EOD!AI27+NDMC_EOD!AJ27</f>
        <v>12.73</v>
      </c>
      <c r="M27">
        <f>TPDDL_EOD!AI27+TPDDL_EOD!AJ27</f>
        <v>8.1</v>
      </c>
      <c r="N27">
        <f t="shared" si="0"/>
        <v>42.010000000000005</v>
      </c>
      <c r="O27" s="154">
        <f t="shared" si="1"/>
        <v>-1.0000000000005116E-2</v>
      </c>
      <c r="P27">
        <v>11.877172101880504</v>
      </c>
      <c r="Q27">
        <v>6.7483932397048312</v>
      </c>
      <c r="R27">
        <v>2.5493930016662696</v>
      </c>
      <c r="S27">
        <v>12.726969769102594</v>
      </c>
      <c r="T27">
        <v>8.0980718876457978</v>
      </c>
      <c r="U27" s="156">
        <f t="shared" si="2"/>
        <v>42</v>
      </c>
      <c r="V27" s="154">
        <f t="shared" si="3"/>
        <v>0</v>
      </c>
    </row>
    <row r="28" spans="1:22">
      <c r="A28" t="s">
        <v>70</v>
      </c>
      <c r="B28">
        <f>PPCL!D28</f>
        <v>240</v>
      </c>
      <c r="C28">
        <f>PPCL!E28</f>
        <v>0</v>
      </c>
      <c r="D28">
        <f>PPCL!O28</f>
        <v>45</v>
      </c>
      <c r="E28">
        <f>PPCL!P28</f>
        <v>0</v>
      </c>
      <c r="F28">
        <f t="shared" si="4"/>
        <v>240</v>
      </c>
      <c r="G28">
        <f t="shared" si="5"/>
        <v>45</v>
      </c>
      <c r="H28" s="154"/>
      <c r="I28">
        <f>BRPL_EOD!AI28+BRPL_EOD!AJ28</f>
        <v>12.73</v>
      </c>
      <c r="J28">
        <f>BYPL_EOD!AI28+BYPL_EOD!AJ28</f>
        <v>7.23</v>
      </c>
      <c r="K28">
        <f>MES_EOD!AI28+MES_EOD!AJ28</f>
        <v>2.73</v>
      </c>
      <c r="L28">
        <f>NDMC_EOD!AI28+NDMC_EOD!AJ28</f>
        <v>13.64</v>
      </c>
      <c r="M28">
        <f>TPDDL_EOD!AI28+TPDDL_EOD!AJ28</f>
        <v>8.68</v>
      </c>
      <c r="N28">
        <f t="shared" si="0"/>
        <v>45.01</v>
      </c>
      <c r="O28" s="154">
        <f t="shared" si="1"/>
        <v>-9.9999999999980105E-3</v>
      </c>
      <c r="P28">
        <v>12.72717173961342</v>
      </c>
      <c r="Q28">
        <v>7.2283936902910471</v>
      </c>
      <c r="R28">
        <v>2.7293934681181962</v>
      </c>
      <c r="S28">
        <v>13.636969562319486</v>
      </c>
      <c r="T28">
        <v>8.6780715396578536</v>
      </c>
      <c r="U28" s="156">
        <f t="shared" si="2"/>
        <v>45</v>
      </c>
      <c r="V28" s="154">
        <f t="shared" si="3"/>
        <v>0</v>
      </c>
    </row>
    <row r="29" spans="1:22">
      <c r="A29" t="s">
        <v>71</v>
      </c>
      <c r="B29">
        <f>PPCL!D29</f>
        <v>240</v>
      </c>
      <c r="C29">
        <f>PPCL!E29</f>
        <v>0</v>
      </c>
      <c r="D29">
        <f>PPCL!O29</f>
        <v>45</v>
      </c>
      <c r="E29">
        <f>PPCL!P29</f>
        <v>0</v>
      </c>
      <c r="F29">
        <f t="shared" si="4"/>
        <v>240</v>
      </c>
      <c r="G29">
        <f t="shared" si="5"/>
        <v>45</v>
      </c>
      <c r="H29" s="154"/>
      <c r="I29">
        <f>BRPL_EOD!AI29+BRPL_EOD!AJ29</f>
        <v>12.73</v>
      </c>
      <c r="J29">
        <f>BYPL_EOD!AI29+BYPL_EOD!AJ29</f>
        <v>7.23</v>
      </c>
      <c r="K29">
        <f>MES_EOD!AI29+MES_EOD!AJ29</f>
        <v>2.73</v>
      </c>
      <c r="L29">
        <f>NDMC_EOD!AI29+NDMC_EOD!AJ29</f>
        <v>13.64</v>
      </c>
      <c r="M29">
        <f>TPDDL_EOD!AI29+TPDDL_EOD!AJ29</f>
        <v>8.68</v>
      </c>
      <c r="N29">
        <f t="shared" si="0"/>
        <v>45.01</v>
      </c>
      <c r="O29" s="154">
        <f t="shared" si="1"/>
        <v>-9.9999999999980105E-3</v>
      </c>
      <c r="P29">
        <v>12.72717173961342</v>
      </c>
      <c r="Q29">
        <v>7.2283936902910471</v>
      </c>
      <c r="R29">
        <v>2.7293934681181962</v>
      </c>
      <c r="S29">
        <v>13.636969562319486</v>
      </c>
      <c r="T29">
        <v>8.6780715396578536</v>
      </c>
      <c r="U29" s="156">
        <f t="shared" si="2"/>
        <v>45</v>
      </c>
      <c r="V29" s="154">
        <f t="shared" si="3"/>
        <v>0</v>
      </c>
    </row>
    <row r="30" spans="1:22">
      <c r="A30" t="s">
        <v>72</v>
      </c>
      <c r="B30">
        <f>PPCL!D30</f>
        <v>240</v>
      </c>
      <c r="C30">
        <f>PPCL!E30</f>
        <v>0</v>
      </c>
      <c r="D30">
        <f>PPCL!O30</f>
        <v>45</v>
      </c>
      <c r="E30">
        <f>PPCL!P30</f>
        <v>0</v>
      </c>
      <c r="F30">
        <f t="shared" si="4"/>
        <v>240</v>
      </c>
      <c r="G30">
        <f t="shared" si="5"/>
        <v>45</v>
      </c>
      <c r="H30" s="154"/>
      <c r="I30">
        <f>BRPL_EOD!AI30+BRPL_EOD!AJ30</f>
        <v>12.73</v>
      </c>
      <c r="J30">
        <f>BYPL_EOD!AI30+BYPL_EOD!AJ30</f>
        <v>7.23</v>
      </c>
      <c r="K30">
        <f>MES_EOD!AI30+MES_EOD!AJ30</f>
        <v>2.73</v>
      </c>
      <c r="L30">
        <f>NDMC_EOD!AI30+NDMC_EOD!AJ30</f>
        <v>13.64</v>
      </c>
      <c r="M30">
        <f>TPDDL_EOD!AI30+TPDDL_EOD!AJ30</f>
        <v>8.68</v>
      </c>
      <c r="N30">
        <f t="shared" si="0"/>
        <v>45.01</v>
      </c>
      <c r="O30" s="154">
        <f t="shared" si="1"/>
        <v>-9.9999999999980105E-3</v>
      </c>
      <c r="P30">
        <v>12.72717173961342</v>
      </c>
      <c r="Q30">
        <v>7.2283936902910471</v>
      </c>
      <c r="R30">
        <v>2.7293934681181962</v>
      </c>
      <c r="S30">
        <v>13.636969562319486</v>
      </c>
      <c r="T30">
        <v>8.6780715396578536</v>
      </c>
      <c r="U30" s="156">
        <f t="shared" si="2"/>
        <v>45</v>
      </c>
      <c r="V30" s="154">
        <f t="shared" si="3"/>
        <v>0</v>
      </c>
    </row>
    <row r="31" spans="1:22">
      <c r="A31" t="s">
        <v>73</v>
      </c>
      <c r="B31">
        <f>PPCL!D31</f>
        <v>240</v>
      </c>
      <c r="C31">
        <f>PPCL!E31</f>
        <v>0</v>
      </c>
      <c r="D31">
        <f>PPCL!O31</f>
        <v>45</v>
      </c>
      <c r="E31">
        <f>PPCL!P31</f>
        <v>0</v>
      </c>
      <c r="F31">
        <f t="shared" si="4"/>
        <v>240</v>
      </c>
      <c r="G31">
        <f t="shared" si="5"/>
        <v>45</v>
      </c>
      <c r="H31" s="154"/>
      <c r="I31">
        <f>BRPL_EOD!AI31+BRPL_EOD!AJ31</f>
        <v>12.73</v>
      </c>
      <c r="J31">
        <f>BYPL_EOD!AI31+BYPL_EOD!AJ31</f>
        <v>7.23</v>
      </c>
      <c r="K31">
        <f>MES_EOD!AI31+MES_EOD!AJ31</f>
        <v>2.73</v>
      </c>
      <c r="L31">
        <f>NDMC_EOD!AI31+NDMC_EOD!AJ31</f>
        <v>13.64</v>
      </c>
      <c r="M31">
        <f>TPDDL_EOD!AI31+TPDDL_EOD!AJ31</f>
        <v>8.68</v>
      </c>
      <c r="N31">
        <f t="shared" si="0"/>
        <v>45.01</v>
      </c>
      <c r="O31" s="154">
        <f t="shared" si="1"/>
        <v>-9.9999999999980105E-3</v>
      </c>
      <c r="P31">
        <v>12.72717173961342</v>
      </c>
      <c r="Q31">
        <v>7.2283936902910471</v>
      </c>
      <c r="R31">
        <v>2.7293934681181962</v>
      </c>
      <c r="S31">
        <v>13.636969562319486</v>
      </c>
      <c r="T31">
        <v>8.6780715396578536</v>
      </c>
      <c r="U31" s="156">
        <f t="shared" si="2"/>
        <v>45</v>
      </c>
      <c r="V31" s="154">
        <f t="shared" si="3"/>
        <v>0</v>
      </c>
    </row>
    <row r="32" spans="1:22">
      <c r="A32" t="s">
        <v>74</v>
      </c>
      <c r="B32">
        <f>PPCL!D32</f>
        <v>240</v>
      </c>
      <c r="C32">
        <f>PPCL!E32</f>
        <v>0</v>
      </c>
      <c r="D32">
        <f>PPCL!O32</f>
        <v>45</v>
      </c>
      <c r="E32">
        <f>PPCL!P32</f>
        <v>0</v>
      </c>
      <c r="F32">
        <f t="shared" si="4"/>
        <v>240</v>
      </c>
      <c r="G32">
        <f t="shared" si="5"/>
        <v>45</v>
      </c>
      <c r="H32" s="154"/>
      <c r="I32">
        <f>BRPL_EOD!AI32+BRPL_EOD!AJ32</f>
        <v>12.73</v>
      </c>
      <c r="J32">
        <f>BYPL_EOD!AI32+BYPL_EOD!AJ32</f>
        <v>7.23</v>
      </c>
      <c r="K32">
        <f>MES_EOD!AI32+MES_EOD!AJ32</f>
        <v>2.73</v>
      </c>
      <c r="L32">
        <f>NDMC_EOD!AI32+NDMC_EOD!AJ32</f>
        <v>13.64</v>
      </c>
      <c r="M32">
        <f>TPDDL_EOD!AI32+TPDDL_EOD!AJ32</f>
        <v>8.68</v>
      </c>
      <c r="N32">
        <f t="shared" si="0"/>
        <v>45.01</v>
      </c>
      <c r="O32" s="154">
        <f t="shared" si="1"/>
        <v>-9.9999999999980105E-3</v>
      </c>
      <c r="P32">
        <v>12.72717173961342</v>
      </c>
      <c r="Q32">
        <v>7.2283936902910471</v>
      </c>
      <c r="R32">
        <v>2.7293934681181962</v>
      </c>
      <c r="S32">
        <v>13.636969562319486</v>
      </c>
      <c r="T32">
        <v>8.6780715396578536</v>
      </c>
      <c r="U32" s="156">
        <f t="shared" si="2"/>
        <v>45</v>
      </c>
      <c r="V32" s="154">
        <f t="shared" si="3"/>
        <v>0</v>
      </c>
    </row>
    <row r="33" spans="1:22">
      <c r="A33" t="s">
        <v>75</v>
      </c>
      <c r="B33">
        <f>PPCL!D33</f>
        <v>240</v>
      </c>
      <c r="C33">
        <f>PPCL!E33</f>
        <v>0</v>
      </c>
      <c r="D33">
        <f>PPCL!O33</f>
        <v>48</v>
      </c>
      <c r="E33">
        <f>PPCL!P33</f>
        <v>0</v>
      </c>
      <c r="F33">
        <f t="shared" si="4"/>
        <v>240</v>
      </c>
      <c r="G33">
        <f t="shared" si="5"/>
        <v>48</v>
      </c>
      <c r="H33" s="154"/>
      <c r="I33">
        <f>BRPL_EOD!AI33+BRPL_EOD!AJ33</f>
        <v>6.06</v>
      </c>
      <c r="J33">
        <f>BYPL_EOD!AI33+BYPL_EOD!AJ33</f>
        <v>3.44</v>
      </c>
      <c r="K33">
        <f>MES_EOD!AI33+MES_EOD!AJ33</f>
        <v>2</v>
      </c>
      <c r="L33">
        <f>NDMC_EOD!AI33+NDMC_EOD!AJ33</f>
        <v>6.49</v>
      </c>
      <c r="M33">
        <f>TPDDL_EOD!AI33+TPDDL_EOD!AJ33</f>
        <v>30</v>
      </c>
      <c r="N33">
        <f t="shared" si="0"/>
        <v>47.99</v>
      </c>
      <c r="O33" s="154">
        <f t="shared" si="1"/>
        <v>9.9999999999980105E-3</v>
      </c>
      <c r="P33">
        <v>6.0612627630756402</v>
      </c>
      <c r="Q33">
        <v>3.4407168160033339</v>
      </c>
      <c r="R33">
        <v>2.0004167534903106</v>
      </c>
      <c r="S33">
        <v>6.4913523650760574</v>
      </c>
      <c r="T33">
        <v>30.006251302354656</v>
      </c>
      <c r="U33" s="156">
        <f t="shared" si="2"/>
        <v>48</v>
      </c>
      <c r="V33" s="154">
        <f t="shared" si="3"/>
        <v>0</v>
      </c>
    </row>
    <row r="34" spans="1:22">
      <c r="A34" t="s">
        <v>76</v>
      </c>
      <c r="B34">
        <f>PPCL!D34</f>
        <v>240</v>
      </c>
      <c r="C34">
        <f>PPCL!E34</f>
        <v>0</v>
      </c>
      <c r="D34">
        <f>PPCL!O34</f>
        <v>42</v>
      </c>
      <c r="E34">
        <f>PPCL!P34</f>
        <v>0</v>
      </c>
      <c r="F34">
        <f t="shared" si="4"/>
        <v>240</v>
      </c>
      <c r="G34">
        <f t="shared" si="5"/>
        <v>42</v>
      </c>
      <c r="H34" s="154"/>
      <c r="I34">
        <f>BRPL_EOD!AI34+BRPL_EOD!AJ34</f>
        <v>3.79</v>
      </c>
      <c r="J34">
        <f>BYPL_EOD!AI34+BYPL_EOD!AJ34</f>
        <v>2.15</v>
      </c>
      <c r="K34">
        <f>MES_EOD!AI34+MES_EOD!AJ34</f>
        <v>2</v>
      </c>
      <c r="L34">
        <f>NDMC_EOD!AI34+NDMC_EOD!AJ34</f>
        <v>4.0599999999999996</v>
      </c>
      <c r="M34">
        <f>TPDDL_EOD!AI34+TPDDL_EOD!AJ34</f>
        <v>30</v>
      </c>
      <c r="N34">
        <f t="shared" si="0"/>
        <v>42</v>
      </c>
      <c r="O34" s="154">
        <f t="shared" si="1"/>
        <v>0</v>
      </c>
      <c r="P34">
        <v>3.79</v>
      </c>
      <c r="Q34">
        <v>2.15</v>
      </c>
      <c r="R34">
        <v>2</v>
      </c>
      <c r="S34">
        <v>4.0599999999999996</v>
      </c>
      <c r="T34">
        <v>30</v>
      </c>
      <c r="U34" s="156">
        <f t="shared" si="2"/>
        <v>42</v>
      </c>
      <c r="V34" s="154">
        <f t="shared" si="3"/>
        <v>0</v>
      </c>
    </row>
    <row r="35" spans="1:22">
      <c r="A35" t="s">
        <v>77</v>
      </c>
      <c r="B35">
        <f>PPCL!D35</f>
        <v>240</v>
      </c>
      <c r="C35">
        <f>PPCL!E35</f>
        <v>0</v>
      </c>
      <c r="D35">
        <f>PPCL!O35</f>
        <v>45</v>
      </c>
      <c r="E35">
        <f>PPCL!P35</f>
        <v>0</v>
      </c>
      <c r="F35">
        <f t="shared" si="4"/>
        <v>240</v>
      </c>
      <c r="G35">
        <f t="shared" si="5"/>
        <v>45</v>
      </c>
      <c r="H35" s="154"/>
      <c r="I35">
        <f>BRPL_EOD!AI35+BRPL_EOD!AJ35</f>
        <v>12.73</v>
      </c>
      <c r="J35">
        <f>BYPL_EOD!AI35+BYPL_EOD!AJ35</f>
        <v>7.23</v>
      </c>
      <c r="K35">
        <f>MES_EOD!AI35+MES_EOD!AJ35</f>
        <v>2.73</v>
      </c>
      <c r="L35">
        <f>NDMC_EOD!AI35+NDMC_EOD!AJ35</f>
        <v>13.63</v>
      </c>
      <c r="M35">
        <f>TPDDL_EOD!AI35+TPDDL_EOD!AJ35</f>
        <v>8.68</v>
      </c>
      <c r="N35">
        <f t="shared" si="0"/>
        <v>45</v>
      </c>
      <c r="O35" s="154">
        <f t="shared" si="1"/>
        <v>0</v>
      </c>
      <c r="P35">
        <v>12.73</v>
      </c>
      <c r="Q35">
        <v>7.23</v>
      </c>
      <c r="R35">
        <v>2.73</v>
      </c>
      <c r="S35">
        <v>13.63</v>
      </c>
      <c r="T35">
        <v>8.68</v>
      </c>
      <c r="U35" s="156">
        <f t="shared" si="2"/>
        <v>45</v>
      </c>
      <c r="V35" s="154">
        <f t="shared" si="3"/>
        <v>0</v>
      </c>
    </row>
    <row r="36" spans="1:22">
      <c r="A36" t="s">
        <v>78</v>
      </c>
      <c r="B36">
        <f>PPCL!D36</f>
        <v>240</v>
      </c>
      <c r="C36">
        <f>PPCL!E36</f>
        <v>0</v>
      </c>
      <c r="D36">
        <f>PPCL!O36</f>
        <v>45</v>
      </c>
      <c r="E36">
        <f>PPCL!P36</f>
        <v>0</v>
      </c>
      <c r="F36">
        <f t="shared" si="4"/>
        <v>240</v>
      </c>
      <c r="G36">
        <f t="shared" si="5"/>
        <v>45</v>
      </c>
      <c r="H36" s="154"/>
      <c r="I36">
        <f>BRPL_EOD!AI36+BRPL_EOD!AJ36</f>
        <v>12.73</v>
      </c>
      <c r="J36">
        <f>BYPL_EOD!AI36+BYPL_EOD!AJ36</f>
        <v>7.23</v>
      </c>
      <c r="K36">
        <f>MES_EOD!AI36+MES_EOD!AJ36</f>
        <v>2.73</v>
      </c>
      <c r="L36">
        <f>NDMC_EOD!AI36+NDMC_EOD!AJ36</f>
        <v>13.63</v>
      </c>
      <c r="M36">
        <f>TPDDL_EOD!AI36+TPDDL_EOD!AJ36</f>
        <v>8.68</v>
      </c>
      <c r="N36">
        <f t="shared" si="0"/>
        <v>45</v>
      </c>
      <c r="O36" s="154">
        <f t="shared" si="1"/>
        <v>0</v>
      </c>
      <c r="P36">
        <v>12.73</v>
      </c>
      <c r="Q36">
        <v>7.23</v>
      </c>
      <c r="R36">
        <v>2.73</v>
      </c>
      <c r="S36">
        <v>13.63</v>
      </c>
      <c r="T36">
        <v>8.68</v>
      </c>
      <c r="U36" s="156">
        <f t="shared" si="2"/>
        <v>45</v>
      </c>
      <c r="V36" s="154">
        <f t="shared" si="3"/>
        <v>0</v>
      </c>
    </row>
    <row r="37" spans="1:22">
      <c r="A37" t="s">
        <v>79</v>
      </c>
      <c r="B37">
        <f>PPCL!D37</f>
        <v>240</v>
      </c>
      <c r="C37">
        <f>PPCL!E37</f>
        <v>0</v>
      </c>
      <c r="D37">
        <f>PPCL!O37</f>
        <v>45</v>
      </c>
      <c r="E37">
        <f>PPCL!P37</f>
        <v>0</v>
      </c>
      <c r="F37">
        <f t="shared" si="4"/>
        <v>240</v>
      </c>
      <c r="G37">
        <f t="shared" si="5"/>
        <v>45</v>
      </c>
      <c r="H37" s="154"/>
      <c r="I37">
        <f>BRPL_EOD!AI37+BRPL_EOD!AJ37</f>
        <v>12.73</v>
      </c>
      <c r="J37">
        <f>BYPL_EOD!AI37+BYPL_EOD!AJ37</f>
        <v>7.23</v>
      </c>
      <c r="K37">
        <f>MES_EOD!AI37+MES_EOD!AJ37</f>
        <v>2.73</v>
      </c>
      <c r="L37">
        <f>NDMC_EOD!AI37+NDMC_EOD!AJ37</f>
        <v>13.63</v>
      </c>
      <c r="M37">
        <f>TPDDL_EOD!AI37+TPDDL_EOD!AJ37</f>
        <v>8.68</v>
      </c>
      <c r="N37">
        <f t="shared" si="0"/>
        <v>45</v>
      </c>
      <c r="O37" s="154">
        <f t="shared" si="1"/>
        <v>0</v>
      </c>
      <c r="P37">
        <v>12.73</v>
      </c>
      <c r="Q37">
        <v>7.23</v>
      </c>
      <c r="R37">
        <v>2.73</v>
      </c>
      <c r="S37">
        <v>13.63</v>
      </c>
      <c r="T37">
        <v>8.68</v>
      </c>
      <c r="U37" s="156">
        <f t="shared" si="2"/>
        <v>45</v>
      </c>
      <c r="V37" s="154">
        <f t="shared" si="3"/>
        <v>0</v>
      </c>
    </row>
    <row r="38" spans="1:22">
      <c r="A38" t="s">
        <v>80</v>
      </c>
      <c r="B38">
        <f>PPCL!D38</f>
        <v>240</v>
      </c>
      <c r="C38">
        <f>PPCL!E38</f>
        <v>0</v>
      </c>
      <c r="D38">
        <f>PPCL!O38</f>
        <v>45</v>
      </c>
      <c r="E38">
        <f>PPCL!P38</f>
        <v>0</v>
      </c>
      <c r="F38">
        <f t="shared" si="4"/>
        <v>240</v>
      </c>
      <c r="G38">
        <f t="shared" si="5"/>
        <v>45</v>
      </c>
      <c r="H38" s="154"/>
      <c r="I38">
        <f>BRPL_EOD!AI38+BRPL_EOD!AJ38</f>
        <v>12.73</v>
      </c>
      <c r="J38">
        <f>BYPL_EOD!AI38+BYPL_EOD!AJ38</f>
        <v>7.23</v>
      </c>
      <c r="K38">
        <f>MES_EOD!AI38+MES_EOD!AJ38</f>
        <v>2.73</v>
      </c>
      <c r="L38">
        <f>NDMC_EOD!AI38+NDMC_EOD!AJ38</f>
        <v>13.63</v>
      </c>
      <c r="M38">
        <f>TPDDL_EOD!AI38+TPDDL_EOD!AJ38</f>
        <v>8.68</v>
      </c>
      <c r="N38">
        <f t="shared" si="0"/>
        <v>45</v>
      </c>
      <c r="O38" s="154">
        <f t="shared" si="1"/>
        <v>0</v>
      </c>
      <c r="P38">
        <v>12.73</v>
      </c>
      <c r="Q38">
        <v>7.23</v>
      </c>
      <c r="R38">
        <v>2.73</v>
      </c>
      <c r="S38">
        <v>13.63</v>
      </c>
      <c r="T38">
        <v>8.68</v>
      </c>
      <c r="U38" s="156">
        <f t="shared" si="2"/>
        <v>45</v>
      </c>
      <c r="V38" s="154">
        <f t="shared" si="3"/>
        <v>0</v>
      </c>
    </row>
    <row r="39" spans="1:22">
      <c r="A39" t="s">
        <v>81</v>
      </c>
      <c r="B39">
        <f>PPCL!D39</f>
        <v>240</v>
      </c>
      <c r="C39">
        <f>PPCL!E39</f>
        <v>0</v>
      </c>
      <c r="D39">
        <f>PPCL!O39</f>
        <v>45</v>
      </c>
      <c r="E39">
        <f>PPCL!P39</f>
        <v>0</v>
      </c>
      <c r="F39">
        <f t="shared" si="4"/>
        <v>240</v>
      </c>
      <c r="G39">
        <f t="shared" si="5"/>
        <v>45</v>
      </c>
      <c r="H39" s="154"/>
      <c r="I39">
        <f>BRPL_EOD!AI39+BRPL_EOD!AJ39</f>
        <v>12.73</v>
      </c>
      <c r="J39">
        <f>BYPL_EOD!AI39+BYPL_EOD!AJ39</f>
        <v>7.23</v>
      </c>
      <c r="K39">
        <f>MES_EOD!AI39+MES_EOD!AJ39</f>
        <v>2.73</v>
      </c>
      <c r="L39">
        <f>NDMC_EOD!AI39+NDMC_EOD!AJ39</f>
        <v>13.63</v>
      </c>
      <c r="M39">
        <f>TPDDL_EOD!AI39+TPDDL_EOD!AJ39</f>
        <v>8.68</v>
      </c>
      <c r="N39">
        <f t="shared" si="0"/>
        <v>45</v>
      </c>
      <c r="O39" s="154">
        <f t="shared" si="1"/>
        <v>0</v>
      </c>
      <c r="P39">
        <v>12.73</v>
      </c>
      <c r="Q39">
        <v>7.23</v>
      </c>
      <c r="R39">
        <v>2.73</v>
      </c>
      <c r="S39">
        <v>13.63</v>
      </c>
      <c r="T39">
        <v>8.68</v>
      </c>
      <c r="U39" s="156">
        <f t="shared" si="2"/>
        <v>45</v>
      </c>
      <c r="V39" s="154">
        <f t="shared" si="3"/>
        <v>0</v>
      </c>
    </row>
    <row r="40" spans="1:22">
      <c r="A40" t="s">
        <v>82</v>
      </c>
      <c r="B40">
        <f>PPCL!D40</f>
        <v>240</v>
      </c>
      <c r="C40">
        <f>PPCL!E40</f>
        <v>0</v>
      </c>
      <c r="D40">
        <f>PPCL!O40</f>
        <v>48</v>
      </c>
      <c r="E40">
        <f>PPCL!P40</f>
        <v>0</v>
      </c>
      <c r="F40">
        <f t="shared" si="4"/>
        <v>240</v>
      </c>
      <c r="G40">
        <f t="shared" si="5"/>
        <v>48</v>
      </c>
      <c r="H40" s="154"/>
      <c r="I40">
        <f>BRPL_EOD!AI40+BRPL_EOD!AJ40</f>
        <v>13.58</v>
      </c>
      <c r="J40">
        <f>BYPL_EOD!AI40+BYPL_EOD!AJ40</f>
        <v>7.71</v>
      </c>
      <c r="K40">
        <f>MES_EOD!AI40+MES_EOD!AJ40</f>
        <v>2.91</v>
      </c>
      <c r="L40">
        <f>NDMC_EOD!AI40+NDMC_EOD!AJ40</f>
        <v>14.54</v>
      </c>
      <c r="M40">
        <f>TPDDL_EOD!AI40+TPDDL_EOD!AJ40</f>
        <v>9.25</v>
      </c>
      <c r="N40">
        <f t="shared" si="0"/>
        <v>47.989999999999995</v>
      </c>
      <c r="O40" s="154">
        <f t="shared" si="1"/>
        <v>1.0000000000005116E-2</v>
      </c>
      <c r="P40">
        <v>13.58282975619921</v>
      </c>
      <c r="Q40">
        <v>7.711606584705148</v>
      </c>
      <c r="R40">
        <v>2.9106063763284022</v>
      </c>
      <c r="S40">
        <v>14.543029797874558</v>
      </c>
      <c r="T40">
        <v>9.2519274848926862</v>
      </c>
      <c r="U40" s="156">
        <f t="shared" si="2"/>
        <v>48</v>
      </c>
      <c r="V40" s="154">
        <f t="shared" si="3"/>
        <v>0</v>
      </c>
    </row>
    <row r="41" spans="1:22">
      <c r="A41" t="s">
        <v>83</v>
      </c>
      <c r="B41">
        <f>PPCL!D41</f>
        <v>240</v>
      </c>
      <c r="C41">
        <f>PPCL!E41</f>
        <v>0</v>
      </c>
      <c r="D41">
        <f>PPCL!O41</f>
        <v>42</v>
      </c>
      <c r="E41">
        <f>PPCL!P41</f>
        <v>0</v>
      </c>
      <c r="F41">
        <f t="shared" si="4"/>
        <v>240</v>
      </c>
      <c r="G41">
        <f t="shared" si="5"/>
        <v>42</v>
      </c>
      <c r="H41" s="154"/>
      <c r="I41">
        <f>BRPL_EOD!AI41+BRPL_EOD!AJ41</f>
        <v>11.88</v>
      </c>
      <c r="J41">
        <f>BYPL_EOD!AI41+BYPL_EOD!AJ41</f>
        <v>6.75</v>
      </c>
      <c r="K41">
        <f>MES_EOD!AI41+MES_EOD!AJ41</f>
        <v>2.5499999999999998</v>
      </c>
      <c r="L41">
        <f>NDMC_EOD!AI41+NDMC_EOD!AJ41</f>
        <v>12.73</v>
      </c>
      <c r="M41">
        <f>TPDDL_EOD!AI41+TPDDL_EOD!AJ41</f>
        <v>8.1</v>
      </c>
      <c r="N41">
        <f t="shared" si="0"/>
        <v>42.010000000000005</v>
      </c>
      <c r="O41" s="154">
        <f t="shared" si="1"/>
        <v>-1.0000000000005116E-2</v>
      </c>
      <c r="P41">
        <v>11.877172101880504</v>
      </c>
      <c r="Q41">
        <v>6.7483932397048312</v>
      </c>
      <c r="R41">
        <v>2.5493930016662696</v>
      </c>
      <c r="S41">
        <v>12.726969769102594</v>
      </c>
      <c r="T41">
        <v>8.0980718876457978</v>
      </c>
      <c r="U41" s="156">
        <f t="shared" si="2"/>
        <v>42</v>
      </c>
      <c r="V41" s="154">
        <f t="shared" si="3"/>
        <v>0</v>
      </c>
    </row>
    <row r="42" spans="1:22">
      <c r="A42" t="s">
        <v>84</v>
      </c>
      <c r="B42">
        <f>PPCL!D42</f>
        <v>240</v>
      </c>
      <c r="C42">
        <f>PPCL!E42</f>
        <v>0</v>
      </c>
      <c r="D42">
        <f>PPCL!O42</f>
        <v>45</v>
      </c>
      <c r="E42">
        <f>PPCL!P42</f>
        <v>0</v>
      </c>
      <c r="F42">
        <f t="shared" si="4"/>
        <v>240</v>
      </c>
      <c r="G42">
        <f t="shared" si="5"/>
        <v>45</v>
      </c>
      <c r="H42" s="154"/>
      <c r="I42">
        <f>BRPL_EOD!AI42+BRPL_EOD!AJ42</f>
        <v>12.73</v>
      </c>
      <c r="J42">
        <f>BYPL_EOD!AI42+BYPL_EOD!AJ42</f>
        <v>7.23</v>
      </c>
      <c r="K42">
        <f>MES_EOD!AI42+MES_EOD!AJ42</f>
        <v>2.73</v>
      </c>
      <c r="L42">
        <f>NDMC_EOD!AI42+NDMC_EOD!AJ42</f>
        <v>13.63</v>
      </c>
      <c r="M42">
        <f>TPDDL_EOD!AI42+TPDDL_EOD!AJ42</f>
        <v>8.68</v>
      </c>
      <c r="N42">
        <f t="shared" si="0"/>
        <v>45</v>
      </c>
      <c r="O42" s="154">
        <f t="shared" si="1"/>
        <v>0</v>
      </c>
      <c r="P42">
        <v>12.73</v>
      </c>
      <c r="Q42">
        <v>7.23</v>
      </c>
      <c r="R42">
        <v>2.73</v>
      </c>
      <c r="S42">
        <v>13.63</v>
      </c>
      <c r="T42">
        <v>8.68</v>
      </c>
      <c r="U42" s="156">
        <f t="shared" si="2"/>
        <v>45</v>
      </c>
      <c r="V42" s="154">
        <f t="shared" si="3"/>
        <v>0</v>
      </c>
    </row>
    <row r="43" spans="1:22">
      <c r="A43" t="s">
        <v>85</v>
      </c>
      <c r="B43">
        <f>PPCL!D43</f>
        <v>240</v>
      </c>
      <c r="C43">
        <f>PPCL!E43</f>
        <v>0</v>
      </c>
      <c r="D43">
        <f>PPCL!O43</f>
        <v>45</v>
      </c>
      <c r="E43">
        <f>PPCL!P43</f>
        <v>0</v>
      </c>
      <c r="F43">
        <f t="shared" si="4"/>
        <v>240</v>
      </c>
      <c r="G43">
        <f t="shared" si="5"/>
        <v>45</v>
      </c>
      <c r="H43" s="154"/>
      <c r="I43">
        <f>BRPL_EOD!AI43+BRPL_EOD!AJ43</f>
        <v>12.73</v>
      </c>
      <c r="J43">
        <f>BYPL_EOD!AI43+BYPL_EOD!AJ43</f>
        <v>7.23</v>
      </c>
      <c r="K43">
        <f>MES_EOD!AI43+MES_EOD!AJ43</f>
        <v>2.73</v>
      </c>
      <c r="L43">
        <f>NDMC_EOD!AI43+NDMC_EOD!AJ43</f>
        <v>13.63</v>
      </c>
      <c r="M43">
        <f>TPDDL_EOD!AI43+TPDDL_EOD!AJ43</f>
        <v>8.68</v>
      </c>
      <c r="N43">
        <f t="shared" si="0"/>
        <v>45</v>
      </c>
      <c r="O43" s="154">
        <f t="shared" si="1"/>
        <v>0</v>
      </c>
      <c r="P43">
        <v>12.73</v>
      </c>
      <c r="Q43">
        <v>7.23</v>
      </c>
      <c r="R43">
        <v>2.73</v>
      </c>
      <c r="S43">
        <v>13.63</v>
      </c>
      <c r="T43">
        <v>8.68</v>
      </c>
      <c r="U43" s="156">
        <f t="shared" si="2"/>
        <v>45</v>
      </c>
      <c r="V43" s="154">
        <f t="shared" si="3"/>
        <v>0</v>
      </c>
    </row>
    <row r="44" spans="1:22">
      <c r="A44" t="s">
        <v>86</v>
      </c>
      <c r="B44">
        <f>PPCL!D44</f>
        <v>240</v>
      </c>
      <c r="C44">
        <f>PPCL!E44</f>
        <v>0</v>
      </c>
      <c r="D44">
        <f>PPCL!O44</f>
        <v>45</v>
      </c>
      <c r="E44">
        <f>PPCL!P44</f>
        <v>0</v>
      </c>
      <c r="F44">
        <f t="shared" si="4"/>
        <v>240</v>
      </c>
      <c r="G44">
        <f t="shared" si="5"/>
        <v>45</v>
      </c>
      <c r="H44" s="154"/>
      <c r="I44">
        <f>BRPL_EOD!AI44+BRPL_EOD!AJ44</f>
        <v>12.73</v>
      </c>
      <c r="J44">
        <f>BYPL_EOD!AI44+BYPL_EOD!AJ44</f>
        <v>7.23</v>
      </c>
      <c r="K44">
        <f>MES_EOD!AI44+MES_EOD!AJ44</f>
        <v>2.73</v>
      </c>
      <c r="L44">
        <f>NDMC_EOD!AI44+NDMC_EOD!AJ44</f>
        <v>13.63</v>
      </c>
      <c r="M44">
        <f>TPDDL_EOD!AI44+TPDDL_EOD!AJ44</f>
        <v>8.68</v>
      </c>
      <c r="N44">
        <f t="shared" si="0"/>
        <v>45</v>
      </c>
      <c r="O44" s="154">
        <f t="shared" si="1"/>
        <v>0</v>
      </c>
      <c r="P44">
        <v>12.73</v>
      </c>
      <c r="Q44">
        <v>7.23</v>
      </c>
      <c r="R44">
        <v>2.73</v>
      </c>
      <c r="S44">
        <v>13.63</v>
      </c>
      <c r="T44">
        <v>8.68</v>
      </c>
      <c r="U44" s="156">
        <f t="shared" si="2"/>
        <v>45</v>
      </c>
      <c r="V44" s="154">
        <f t="shared" si="3"/>
        <v>0</v>
      </c>
    </row>
    <row r="45" spans="1:22">
      <c r="A45" t="s">
        <v>87</v>
      </c>
      <c r="B45">
        <f>PPCL!D45</f>
        <v>240</v>
      </c>
      <c r="C45">
        <f>PPCL!E45</f>
        <v>0</v>
      </c>
      <c r="D45">
        <f>PPCL!O45</f>
        <v>45</v>
      </c>
      <c r="E45">
        <f>PPCL!P45</f>
        <v>0</v>
      </c>
      <c r="F45">
        <f t="shared" si="4"/>
        <v>240</v>
      </c>
      <c r="G45">
        <f t="shared" si="5"/>
        <v>45</v>
      </c>
      <c r="H45" s="154"/>
      <c r="I45">
        <f>BRPL_EOD!AI45+BRPL_EOD!AJ45</f>
        <v>12.73</v>
      </c>
      <c r="J45">
        <f>BYPL_EOD!AI45+BYPL_EOD!AJ45</f>
        <v>7.23</v>
      </c>
      <c r="K45">
        <f>MES_EOD!AI45+MES_EOD!AJ45</f>
        <v>2.73</v>
      </c>
      <c r="L45">
        <f>NDMC_EOD!AI45+NDMC_EOD!AJ45</f>
        <v>13.63</v>
      </c>
      <c r="M45">
        <f>TPDDL_EOD!AI45+TPDDL_EOD!AJ45</f>
        <v>8.68</v>
      </c>
      <c r="N45">
        <f t="shared" si="0"/>
        <v>45</v>
      </c>
      <c r="O45" s="154">
        <f t="shared" si="1"/>
        <v>0</v>
      </c>
      <c r="P45">
        <v>12.73</v>
      </c>
      <c r="Q45">
        <v>7.23</v>
      </c>
      <c r="R45">
        <v>2.73</v>
      </c>
      <c r="S45">
        <v>13.63</v>
      </c>
      <c r="T45">
        <v>8.68</v>
      </c>
      <c r="U45" s="156">
        <f t="shared" si="2"/>
        <v>45</v>
      </c>
      <c r="V45" s="154">
        <f t="shared" si="3"/>
        <v>0</v>
      </c>
    </row>
    <row r="46" spans="1:22">
      <c r="A46" t="s">
        <v>88</v>
      </c>
      <c r="B46">
        <f>PPCL!D46</f>
        <v>240</v>
      </c>
      <c r="C46">
        <f>PPCL!E46</f>
        <v>0</v>
      </c>
      <c r="D46">
        <f>PPCL!O46</f>
        <v>45</v>
      </c>
      <c r="E46">
        <f>PPCL!P46</f>
        <v>0</v>
      </c>
      <c r="F46">
        <f t="shared" si="4"/>
        <v>240</v>
      </c>
      <c r="G46">
        <f t="shared" si="5"/>
        <v>45</v>
      </c>
      <c r="H46" s="154"/>
      <c r="I46">
        <f>BRPL_EOD!AI46+BRPL_EOD!AJ46</f>
        <v>12.73</v>
      </c>
      <c r="J46">
        <f>BYPL_EOD!AI46+BYPL_EOD!AJ46</f>
        <v>7.23</v>
      </c>
      <c r="K46">
        <f>MES_EOD!AI46+MES_EOD!AJ46</f>
        <v>2.73</v>
      </c>
      <c r="L46">
        <f>NDMC_EOD!AI46+NDMC_EOD!AJ46</f>
        <v>13.63</v>
      </c>
      <c r="M46">
        <f>TPDDL_EOD!AI46+TPDDL_EOD!AJ46</f>
        <v>8.68</v>
      </c>
      <c r="N46">
        <f t="shared" si="0"/>
        <v>45</v>
      </c>
      <c r="O46" s="154">
        <f t="shared" si="1"/>
        <v>0</v>
      </c>
      <c r="P46">
        <v>12.73</v>
      </c>
      <c r="Q46">
        <v>7.23</v>
      </c>
      <c r="R46">
        <v>2.73</v>
      </c>
      <c r="S46">
        <v>13.63</v>
      </c>
      <c r="T46">
        <v>8.68</v>
      </c>
      <c r="U46" s="156">
        <f t="shared" si="2"/>
        <v>45</v>
      </c>
      <c r="V46" s="154">
        <f t="shared" si="3"/>
        <v>0</v>
      </c>
    </row>
    <row r="47" spans="1:22">
      <c r="A47" t="s">
        <v>89</v>
      </c>
      <c r="B47">
        <f>PPCL!D47</f>
        <v>240</v>
      </c>
      <c r="C47">
        <f>PPCL!E47</f>
        <v>0</v>
      </c>
      <c r="D47">
        <f>PPCL!O47</f>
        <v>48</v>
      </c>
      <c r="E47">
        <f>PPCL!P47</f>
        <v>0</v>
      </c>
      <c r="F47">
        <f t="shared" si="4"/>
        <v>240</v>
      </c>
      <c r="G47">
        <f t="shared" si="5"/>
        <v>48</v>
      </c>
      <c r="H47" s="154"/>
      <c r="I47">
        <f>BRPL_EOD!AI47+BRPL_EOD!AJ47</f>
        <v>13.58</v>
      </c>
      <c r="J47">
        <f>BYPL_EOD!AI47+BYPL_EOD!AJ47</f>
        <v>7.71</v>
      </c>
      <c r="K47">
        <f>MES_EOD!AI47+MES_EOD!AJ47</f>
        <v>2.91</v>
      </c>
      <c r="L47">
        <f>NDMC_EOD!AI47+NDMC_EOD!AJ47</f>
        <v>14.54</v>
      </c>
      <c r="M47">
        <f>TPDDL_EOD!AI47+TPDDL_EOD!AJ47</f>
        <v>9.25</v>
      </c>
      <c r="N47">
        <f t="shared" si="0"/>
        <v>47.989999999999995</v>
      </c>
      <c r="O47" s="154">
        <f t="shared" si="1"/>
        <v>1.0000000000005116E-2</v>
      </c>
      <c r="P47">
        <v>13.58282975619921</v>
      </c>
      <c r="Q47">
        <v>7.711606584705148</v>
      </c>
      <c r="R47">
        <v>2.9106063763284022</v>
      </c>
      <c r="S47">
        <v>14.543029797874558</v>
      </c>
      <c r="T47">
        <v>9.2519274848926862</v>
      </c>
      <c r="U47" s="156">
        <f t="shared" si="2"/>
        <v>48</v>
      </c>
      <c r="V47" s="154">
        <f t="shared" si="3"/>
        <v>0</v>
      </c>
    </row>
    <row r="48" spans="1:22">
      <c r="A48" t="s">
        <v>90</v>
      </c>
      <c r="B48">
        <f>PPCL!D48</f>
        <v>240</v>
      </c>
      <c r="C48">
        <f>PPCL!E48</f>
        <v>0</v>
      </c>
      <c r="D48">
        <f>PPCL!O48</f>
        <v>42</v>
      </c>
      <c r="E48">
        <f>PPCL!P48</f>
        <v>0</v>
      </c>
      <c r="F48">
        <f t="shared" si="4"/>
        <v>240</v>
      </c>
      <c r="G48">
        <f t="shared" si="5"/>
        <v>42</v>
      </c>
      <c r="H48" s="154"/>
      <c r="I48">
        <f>BRPL_EOD!AI48+BRPL_EOD!AJ48</f>
        <v>11.88</v>
      </c>
      <c r="J48">
        <f>BYPL_EOD!AI48+BYPL_EOD!AJ48</f>
        <v>6.75</v>
      </c>
      <c r="K48">
        <f>MES_EOD!AI48+MES_EOD!AJ48</f>
        <v>2.5499999999999998</v>
      </c>
      <c r="L48">
        <f>NDMC_EOD!AI48+NDMC_EOD!AJ48</f>
        <v>12.73</v>
      </c>
      <c r="M48">
        <f>TPDDL_EOD!AI48+TPDDL_EOD!AJ48</f>
        <v>8.1</v>
      </c>
      <c r="N48">
        <f t="shared" si="0"/>
        <v>42.010000000000005</v>
      </c>
      <c r="O48" s="154">
        <f t="shared" si="1"/>
        <v>-1.0000000000005116E-2</v>
      </c>
      <c r="P48">
        <v>11.877172101880504</v>
      </c>
      <c r="Q48">
        <v>6.7483932397048312</v>
      </c>
      <c r="R48">
        <v>2.5493930016662696</v>
      </c>
      <c r="S48">
        <v>12.726969769102594</v>
      </c>
      <c r="T48">
        <v>8.0980718876457978</v>
      </c>
      <c r="U48" s="156">
        <f t="shared" si="2"/>
        <v>42</v>
      </c>
      <c r="V48" s="154">
        <f t="shared" si="3"/>
        <v>0</v>
      </c>
    </row>
    <row r="49" spans="1:22">
      <c r="A49" t="s">
        <v>91</v>
      </c>
      <c r="B49">
        <f>PPCL!D49</f>
        <v>240</v>
      </c>
      <c r="C49">
        <f>PPCL!E49</f>
        <v>0</v>
      </c>
      <c r="D49">
        <f>PPCL!O49</f>
        <v>45</v>
      </c>
      <c r="E49">
        <f>PPCL!P49</f>
        <v>0</v>
      </c>
      <c r="F49">
        <f t="shared" si="4"/>
        <v>240</v>
      </c>
      <c r="G49">
        <f t="shared" si="5"/>
        <v>45</v>
      </c>
      <c r="H49" s="154"/>
      <c r="I49">
        <f>BRPL_EOD!AI49+BRPL_EOD!AJ49</f>
        <v>12.73</v>
      </c>
      <c r="J49">
        <f>BYPL_EOD!AI49+BYPL_EOD!AJ49</f>
        <v>7.23</v>
      </c>
      <c r="K49">
        <f>MES_EOD!AI49+MES_EOD!AJ49</f>
        <v>2.73</v>
      </c>
      <c r="L49">
        <f>NDMC_EOD!AI49+NDMC_EOD!AJ49</f>
        <v>13.63</v>
      </c>
      <c r="M49">
        <f>TPDDL_EOD!AI49+TPDDL_EOD!AJ49</f>
        <v>8.68</v>
      </c>
      <c r="N49">
        <f t="shared" si="0"/>
        <v>45</v>
      </c>
      <c r="O49" s="154">
        <f t="shared" si="1"/>
        <v>0</v>
      </c>
      <c r="P49">
        <v>12.73</v>
      </c>
      <c r="Q49">
        <v>7.23</v>
      </c>
      <c r="R49">
        <v>2.73</v>
      </c>
      <c r="S49">
        <v>13.63</v>
      </c>
      <c r="T49">
        <v>8.68</v>
      </c>
      <c r="U49" s="156">
        <f t="shared" si="2"/>
        <v>45</v>
      </c>
      <c r="V49" s="154">
        <f t="shared" si="3"/>
        <v>0</v>
      </c>
    </row>
    <row r="50" spans="1:22">
      <c r="A50" t="s">
        <v>92</v>
      </c>
      <c r="B50">
        <f>PPCL!D50</f>
        <v>240</v>
      </c>
      <c r="C50">
        <f>PPCL!E50</f>
        <v>0</v>
      </c>
      <c r="D50">
        <f>PPCL!O50</f>
        <v>45</v>
      </c>
      <c r="E50">
        <f>PPCL!P50</f>
        <v>0</v>
      </c>
      <c r="F50">
        <f t="shared" si="4"/>
        <v>240</v>
      </c>
      <c r="G50">
        <f t="shared" si="5"/>
        <v>45</v>
      </c>
      <c r="H50" s="154"/>
      <c r="I50">
        <f>BRPL_EOD!AI50+BRPL_EOD!AJ50</f>
        <v>12.73</v>
      </c>
      <c r="J50">
        <f>BYPL_EOD!AI50+BYPL_EOD!AJ50</f>
        <v>7.23</v>
      </c>
      <c r="K50">
        <f>MES_EOD!AI50+MES_EOD!AJ50</f>
        <v>2.73</v>
      </c>
      <c r="L50">
        <f>NDMC_EOD!AI50+NDMC_EOD!AJ50</f>
        <v>13.63</v>
      </c>
      <c r="M50">
        <f>TPDDL_EOD!AI50+TPDDL_EOD!AJ50</f>
        <v>8.68</v>
      </c>
      <c r="N50">
        <f t="shared" si="0"/>
        <v>45</v>
      </c>
      <c r="O50" s="154">
        <f t="shared" si="1"/>
        <v>0</v>
      </c>
      <c r="P50">
        <v>12.73</v>
      </c>
      <c r="Q50">
        <v>7.23</v>
      </c>
      <c r="R50">
        <v>2.73</v>
      </c>
      <c r="S50">
        <v>13.63</v>
      </c>
      <c r="T50">
        <v>8.68</v>
      </c>
      <c r="U50" s="156">
        <f t="shared" si="2"/>
        <v>45</v>
      </c>
      <c r="V50" s="154">
        <f t="shared" si="3"/>
        <v>0</v>
      </c>
    </row>
    <row r="51" spans="1:22">
      <c r="A51" t="s">
        <v>93</v>
      </c>
      <c r="B51">
        <f>PPCL!D51</f>
        <v>235</v>
      </c>
      <c r="C51">
        <f>PPCL!E51</f>
        <v>0</v>
      </c>
      <c r="D51">
        <f>PPCL!O51</f>
        <v>45</v>
      </c>
      <c r="E51">
        <f>PPCL!P51</f>
        <v>0</v>
      </c>
      <c r="F51">
        <f t="shared" si="4"/>
        <v>235</v>
      </c>
      <c r="G51">
        <f t="shared" si="5"/>
        <v>45</v>
      </c>
      <c r="H51" s="154"/>
      <c r="I51">
        <f>BRPL_EOD!AI51+BRPL_EOD!AJ51</f>
        <v>12.73</v>
      </c>
      <c r="J51">
        <f>BYPL_EOD!AI51+BYPL_EOD!AJ51</f>
        <v>7.23</v>
      </c>
      <c r="K51">
        <f>MES_EOD!AI51+MES_EOD!AJ51</f>
        <v>2.73</v>
      </c>
      <c r="L51">
        <f>NDMC_EOD!AI51+NDMC_EOD!AJ51</f>
        <v>13.63</v>
      </c>
      <c r="M51">
        <f>TPDDL_EOD!AI51+TPDDL_EOD!AJ51</f>
        <v>8.68</v>
      </c>
      <c r="N51">
        <f t="shared" si="0"/>
        <v>45</v>
      </c>
      <c r="O51" s="154">
        <f t="shared" si="1"/>
        <v>0</v>
      </c>
      <c r="P51">
        <v>12.73</v>
      </c>
      <c r="Q51">
        <v>7.23</v>
      </c>
      <c r="R51">
        <v>2.73</v>
      </c>
      <c r="S51">
        <v>13.63</v>
      </c>
      <c r="T51">
        <v>8.68</v>
      </c>
      <c r="U51" s="156">
        <f t="shared" si="2"/>
        <v>45</v>
      </c>
      <c r="V51" s="154">
        <f t="shared" si="3"/>
        <v>0</v>
      </c>
    </row>
    <row r="52" spans="1:22">
      <c r="A52" t="s">
        <v>94</v>
      </c>
      <c r="B52">
        <f>PPCL!D52</f>
        <v>235</v>
      </c>
      <c r="C52">
        <f>PPCL!E52</f>
        <v>0</v>
      </c>
      <c r="D52">
        <f>PPCL!O52</f>
        <v>45</v>
      </c>
      <c r="E52">
        <f>PPCL!P52</f>
        <v>0</v>
      </c>
      <c r="F52">
        <f t="shared" si="4"/>
        <v>235</v>
      </c>
      <c r="G52">
        <f t="shared" si="5"/>
        <v>45</v>
      </c>
      <c r="H52" s="154"/>
      <c r="I52">
        <f>BRPL_EOD!AI52+BRPL_EOD!AJ52</f>
        <v>12.73</v>
      </c>
      <c r="J52">
        <f>BYPL_EOD!AI52+BYPL_EOD!AJ52</f>
        <v>7.23</v>
      </c>
      <c r="K52">
        <f>MES_EOD!AI52+MES_EOD!AJ52</f>
        <v>2.73</v>
      </c>
      <c r="L52">
        <f>NDMC_EOD!AI52+NDMC_EOD!AJ52</f>
        <v>13.63</v>
      </c>
      <c r="M52">
        <f>TPDDL_EOD!AI52+TPDDL_EOD!AJ52</f>
        <v>8.68</v>
      </c>
      <c r="N52">
        <f t="shared" si="0"/>
        <v>45</v>
      </c>
      <c r="O52" s="154">
        <f t="shared" si="1"/>
        <v>0</v>
      </c>
      <c r="P52">
        <v>12.73</v>
      </c>
      <c r="Q52">
        <v>7.23</v>
      </c>
      <c r="R52">
        <v>2.73</v>
      </c>
      <c r="S52">
        <v>13.63</v>
      </c>
      <c r="T52">
        <v>8.68</v>
      </c>
      <c r="U52" s="156">
        <f t="shared" si="2"/>
        <v>45</v>
      </c>
      <c r="V52" s="154">
        <f t="shared" si="3"/>
        <v>0</v>
      </c>
    </row>
    <row r="53" spans="1:22">
      <c r="A53" t="s">
        <v>95</v>
      </c>
      <c r="B53">
        <f>PPCL!D53</f>
        <v>235</v>
      </c>
      <c r="C53">
        <f>PPCL!E53</f>
        <v>0</v>
      </c>
      <c r="D53">
        <f>PPCL!O53</f>
        <v>45</v>
      </c>
      <c r="E53">
        <f>PPCL!P53</f>
        <v>0</v>
      </c>
      <c r="F53">
        <f t="shared" si="4"/>
        <v>235</v>
      </c>
      <c r="G53">
        <f t="shared" si="5"/>
        <v>45</v>
      </c>
      <c r="H53" s="154"/>
      <c r="I53">
        <f>BRPL_EOD!AI53+BRPL_EOD!AJ53</f>
        <v>12.73</v>
      </c>
      <c r="J53">
        <f>BYPL_EOD!AI53+BYPL_EOD!AJ53</f>
        <v>7.23</v>
      </c>
      <c r="K53">
        <f>MES_EOD!AI53+MES_EOD!AJ53</f>
        <v>2.73</v>
      </c>
      <c r="L53">
        <f>NDMC_EOD!AI53+NDMC_EOD!AJ53</f>
        <v>13.63</v>
      </c>
      <c r="M53">
        <f>TPDDL_EOD!AI53+TPDDL_EOD!AJ53</f>
        <v>8.68</v>
      </c>
      <c r="N53">
        <f t="shared" si="0"/>
        <v>45</v>
      </c>
      <c r="O53" s="154">
        <f t="shared" si="1"/>
        <v>0</v>
      </c>
      <c r="P53">
        <v>12.73</v>
      </c>
      <c r="Q53">
        <v>7.23</v>
      </c>
      <c r="R53">
        <v>2.73</v>
      </c>
      <c r="S53">
        <v>13.63</v>
      </c>
      <c r="T53">
        <v>8.68</v>
      </c>
      <c r="U53" s="156">
        <f t="shared" si="2"/>
        <v>45</v>
      </c>
      <c r="V53" s="154">
        <f t="shared" si="3"/>
        <v>0</v>
      </c>
    </row>
    <row r="54" spans="1:22">
      <c r="A54" t="s">
        <v>96</v>
      </c>
      <c r="B54">
        <f>PPCL!D54</f>
        <v>235</v>
      </c>
      <c r="C54">
        <f>PPCL!E54</f>
        <v>0</v>
      </c>
      <c r="D54">
        <f>PPCL!O54</f>
        <v>45</v>
      </c>
      <c r="E54">
        <f>PPCL!P54</f>
        <v>0</v>
      </c>
      <c r="F54">
        <f t="shared" si="4"/>
        <v>235</v>
      </c>
      <c r="G54">
        <f t="shared" si="5"/>
        <v>45</v>
      </c>
      <c r="H54" s="154"/>
      <c r="I54">
        <f>BRPL_EOD!AI54+BRPL_EOD!AJ54</f>
        <v>12.73</v>
      </c>
      <c r="J54">
        <f>BYPL_EOD!AI54+BYPL_EOD!AJ54</f>
        <v>7.23</v>
      </c>
      <c r="K54">
        <f>MES_EOD!AI54+MES_EOD!AJ54</f>
        <v>2.73</v>
      </c>
      <c r="L54">
        <f>NDMC_EOD!AI54+NDMC_EOD!AJ54</f>
        <v>13.63</v>
      </c>
      <c r="M54">
        <f>TPDDL_EOD!AI54+TPDDL_EOD!AJ54</f>
        <v>8.68</v>
      </c>
      <c r="N54">
        <f t="shared" si="0"/>
        <v>45</v>
      </c>
      <c r="O54" s="154">
        <f t="shared" si="1"/>
        <v>0</v>
      </c>
      <c r="P54">
        <v>12.73</v>
      </c>
      <c r="Q54">
        <v>7.23</v>
      </c>
      <c r="R54">
        <v>2.73</v>
      </c>
      <c r="S54">
        <v>13.63</v>
      </c>
      <c r="T54">
        <v>8.68</v>
      </c>
      <c r="U54" s="156">
        <f t="shared" si="2"/>
        <v>45</v>
      </c>
      <c r="V54" s="154">
        <f t="shared" si="3"/>
        <v>0</v>
      </c>
    </row>
    <row r="55" spans="1:22">
      <c r="A55" t="s">
        <v>97</v>
      </c>
      <c r="B55">
        <f>PPCL!D55</f>
        <v>235</v>
      </c>
      <c r="C55">
        <f>PPCL!E55</f>
        <v>0</v>
      </c>
      <c r="D55">
        <f>PPCL!O55</f>
        <v>45</v>
      </c>
      <c r="E55">
        <f>PPCL!P55</f>
        <v>0</v>
      </c>
      <c r="F55">
        <f t="shared" si="4"/>
        <v>235</v>
      </c>
      <c r="G55">
        <f t="shared" si="5"/>
        <v>45</v>
      </c>
      <c r="H55" s="154"/>
      <c r="I55">
        <f>BRPL_EOD!AI55+BRPL_EOD!AJ55</f>
        <v>12.73</v>
      </c>
      <c r="J55">
        <f>BYPL_EOD!AI55+BYPL_EOD!AJ55</f>
        <v>7.23</v>
      </c>
      <c r="K55">
        <f>MES_EOD!AI55+MES_EOD!AJ55</f>
        <v>2.73</v>
      </c>
      <c r="L55">
        <f>NDMC_EOD!AI55+NDMC_EOD!AJ55</f>
        <v>13.63</v>
      </c>
      <c r="M55">
        <f>TPDDL_EOD!AI55+TPDDL_EOD!AJ55</f>
        <v>8.68</v>
      </c>
      <c r="N55">
        <f t="shared" si="0"/>
        <v>45</v>
      </c>
      <c r="O55" s="154">
        <f t="shared" si="1"/>
        <v>0</v>
      </c>
      <c r="P55">
        <v>12.73</v>
      </c>
      <c r="Q55">
        <v>7.23</v>
      </c>
      <c r="R55">
        <v>2.73</v>
      </c>
      <c r="S55">
        <v>13.63</v>
      </c>
      <c r="T55">
        <v>8.68</v>
      </c>
      <c r="U55" s="156">
        <f t="shared" si="2"/>
        <v>45</v>
      </c>
      <c r="V55" s="154">
        <f t="shared" si="3"/>
        <v>0</v>
      </c>
    </row>
    <row r="56" spans="1:22">
      <c r="A56" t="s">
        <v>98</v>
      </c>
      <c r="B56">
        <f>PPCL!D56</f>
        <v>235</v>
      </c>
      <c r="C56">
        <f>PPCL!E56</f>
        <v>0</v>
      </c>
      <c r="D56">
        <f>PPCL!O56</f>
        <v>42</v>
      </c>
      <c r="E56">
        <f>PPCL!P56</f>
        <v>0</v>
      </c>
      <c r="F56">
        <f t="shared" si="4"/>
        <v>235</v>
      </c>
      <c r="G56">
        <f t="shared" si="5"/>
        <v>42</v>
      </c>
      <c r="H56" s="154"/>
      <c r="I56">
        <f>BRPL_EOD!AI56+BRPL_EOD!AJ56</f>
        <v>11.68</v>
      </c>
      <c r="J56">
        <f>BYPL_EOD!AI56+BYPL_EOD!AJ56</f>
        <v>6.63</v>
      </c>
      <c r="K56">
        <f>MES_EOD!AI56+MES_EOD!AJ56</f>
        <v>2.5</v>
      </c>
      <c r="L56">
        <f>NDMC_EOD!AI56+NDMC_EOD!AJ56</f>
        <v>12.51</v>
      </c>
      <c r="M56">
        <f>TPDDL_EOD!AI56+TPDDL_EOD!AJ56</f>
        <v>8.68</v>
      </c>
      <c r="N56">
        <f t="shared" si="0"/>
        <v>42</v>
      </c>
      <c r="O56" s="154">
        <f t="shared" si="1"/>
        <v>0</v>
      </c>
      <c r="P56">
        <v>11.68</v>
      </c>
      <c r="Q56">
        <v>6.63</v>
      </c>
      <c r="R56">
        <v>2.5</v>
      </c>
      <c r="S56">
        <v>12.51</v>
      </c>
      <c r="T56">
        <v>8.68</v>
      </c>
      <c r="U56" s="156">
        <f t="shared" si="2"/>
        <v>42</v>
      </c>
      <c r="V56" s="154">
        <f t="shared" si="3"/>
        <v>0</v>
      </c>
    </row>
    <row r="57" spans="1:22">
      <c r="A57" t="s">
        <v>99</v>
      </c>
      <c r="B57">
        <f>PPCL!D57</f>
        <v>235</v>
      </c>
      <c r="C57">
        <f>PPCL!E57</f>
        <v>0</v>
      </c>
      <c r="D57">
        <f>PPCL!O57</f>
        <v>48</v>
      </c>
      <c r="E57">
        <f>PPCL!P57</f>
        <v>0</v>
      </c>
      <c r="F57">
        <f t="shared" si="4"/>
        <v>235</v>
      </c>
      <c r="G57">
        <f t="shared" si="5"/>
        <v>48</v>
      </c>
      <c r="H57" s="154"/>
      <c r="I57">
        <f>BRPL_EOD!AI57+BRPL_EOD!AJ57</f>
        <v>13.58</v>
      </c>
      <c r="J57">
        <f>BYPL_EOD!AI57+BYPL_EOD!AJ57</f>
        <v>7.71</v>
      </c>
      <c r="K57">
        <f>MES_EOD!AI57+MES_EOD!AJ57</f>
        <v>2.91</v>
      </c>
      <c r="L57">
        <f>NDMC_EOD!AI57+NDMC_EOD!AJ57</f>
        <v>14.54</v>
      </c>
      <c r="M57">
        <f>TPDDL_EOD!AI57+TPDDL_EOD!AJ57</f>
        <v>9.25</v>
      </c>
      <c r="N57">
        <f t="shared" si="0"/>
        <v>47.989999999999995</v>
      </c>
      <c r="O57" s="154">
        <f t="shared" si="1"/>
        <v>1.0000000000005116E-2</v>
      </c>
      <c r="P57">
        <v>13.58282975619921</v>
      </c>
      <c r="Q57">
        <v>7.711606584705148</v>
      </c>
      <c r="R57">
        <v>2.9106063763284022</v>
      </c>
      <c r="S57">
        <v>14.543029797874558</v>
      </c>
      <c r="T57">
        <v>9.2519274848926862</v>
      </c>
      <c r="U57" s="156">
        <f t="shared" si="2"/>
        <v>48</v>
      </c>
      <c r="V57" s="154">
        <f t="shared" si="3"/>
        <v>0</v>
      </c>
    </row>
    <row r="58" spans="1:22">
      <c r="A58" t="s">
        <v>100</v>
      </c>
      <c r="B58">
        <f>PPCL!D58</f>
        <v>235</v>
      </c>
      <c r="C58">
        <f>PPCL!E58</f>
        <v>0</v>
      </c>
      <c r="D58">
        <f>PPCL!O58</f>
        <v>45</v>
      </c>
      <c r="E58">
        <f>PPCL!P58</f>
        <v>0</v>
      </c>
      <c r="F58">
        <f t="shared" si="4"/>
        <v>235</v>
      </c>
      <c r="G58">
        <f t="shared" si="5"/>
        <v>45</v>
      </c>
      <c r="H58" s="154"/>
      <c r="I58">
        <f>BRPL_EOD!AI58+BRPL_EOD!AJ58</f>
        <v>12.73</v>
      </c>
      <c r="J58">
        <f>BYPL_EOD!AI58+BYPL_EOD!AJ58</f>
        <v>7.23</v>
      </c>
      <c r="K58">
        <f>MES_EOD!AI58+MES_EOD!AJ58</f>
        <v>2.73</v>
      </c>
      <c r="L58">
        <f>NDMC_EOD!AI58+NDMC_EOD!AJ58</f>
        <v>13.63</v>
      </c>
      <c r="M58">
        <f>TPDDL_EOD!AI58+TPDDL_EOD!AJ58</f>
        <v>8.68</v>
      </c>
      <c r="N58">
        <f t="shared" si="0"/>
        <v>45</v>
      </c>
      <c r="O58" s="154">
        <f t="shared" si="1"/>
        <v>0</v>
      </c>
      <c r="P58">
        <v>12.73</v>
      </c>
      <c r="Q58">
        <v>7.23</v>
      </c>
      <c r="R58">
        <v>2.73</v>
      </c>
      <c r="S58">
        <v>13.63</v>
      </c>
      <c r="T58">
        <v>8.68</v>
      </c>
      <c r="U58" s="156">
        <f t="shared" si="2"/>
        <v>45</v>
      </c>
      <c r="V58" s="154">
        <f t="shared" si="3"/>
        <v>0</v>
      </c>
    </row>
    <row r="59" spans="1:22">
      <c r="A59" t="s">
        <v>101</v>
      </c>
      <c r="B59">
        <f>PPCL!D59</f>
        <v>235</v>
      </c>
      <c r="C59">
        <f>PPCL!E59</f>
        <v>0</v>
      </c>
      <c r="D59">
        <f>PPCL!O59</f>
        <v>45</v>
      </c>
      <c r="E59">
        <f>PPCL!P59</f>
        <v>0</v>
      </c>
      <c r="F59">
        <f t="shared" si="4"/>
        <v>235</v>
      </c>
      <c r="G59">
        <f t="shared" si="5"/>
        <v>45</v>
      </c>
      <c r="H59" s="154"/>
      <c r="I59">
        <f>BRPL_EOD!AI59+BRPL_EOD!AJ59</f>
        <v>12.73</v>
      </c>
      <c r="J59">
        <f>BYPL_EOD!AI59+BYPL_EOD!AJ59</f>
        <v>7.23</v>
      </c>
      <c r="K59">
        <f>MES_EOD!AI59+MES_EOD!AJ59</f>
        <v>2.73</v>
      </c>
      <c r="L59">
        <f>NDMC_EOD!AI59+NDMC_EOD!AJ59</f>
        <v>13.63</v>
      </c>
      <c r="M59">
        <f>TPDDL_EOD!AI59+TPDDL_EOD!AJ59</f>
        <v>8.68</v>
      </c>
      <c r="N59">
        <f t="shared" si="0"/>
        <v>45</v>
      </c>
      <c r="O59" s="154">
        <f t="shared" si="1"/>
        <v>0</v>
      </c>
      <c r="P59">
        <v>12.73</v>
      </c>
      <c r="Q59">
        <v>7.23</v>
      </c>
      <c r="R59">
        <v>2.73</v>
      </c>
      <c r="S59">
        <v>13.63</v>
      </c>
      <c r="T59">
        <v>8.68</v>
      </c>
      <c r="U59" s="156">
        <f t="shared" si="2"/>
        <v>45</v>
      </c>
      <c r="V59" s="154">
        <f t="shared" si="3"/>
        <v>0</v>
      </c>
    </row>
    <row r="60" spans="1:22">
      <c r="A60" t="s">
        <v>102</v>
      </c>
      <c r="B60">
        <f>PPCL!D60</f>
        <v>235</v>
      </c>
      <c r="C60">
        <f>PPCL!E60</f>
        <v>0</v>
      </c>
      <c r="D60">
        <f>PPCL!O60</f>
        <v>45</v>
      </c>
      <c r="E60">
        <f>PPCL!P60</f>
        <v>0</v>
      </c>
      <c r="F60">
        <f t="shared" si="4"/>
        <v>235</v>
      </c>
      <c r="G60">
        <f t="shared" si="5"/>
        <v>45</v>
      </c>
      <c r="H60" s="154"/>
      <c r="I60">
        <f>BRPL_EOD!AI60+BRPL_EOD!AJ60</f>
        <v>12.73</v>
      </c>
      <c r="J60">
        <f>BYPL_EOD!AI60+BYPL_EOD!AJ60</f>
        <v>7.23</v>
      </c>
      <c r="K60">
        <f>MES_EOD!AI60+MES_EOD!AJ60</f>
        <v>2.73</v>
      </c>
      <c r="L60">
        <f>NDMC_EOD!AI60+NDMC_EOD!AJ60</f>
        <v>13.63</v>
      </c>
      <c r="M60">
        <f>TPDDL_EOD!AI60+TPDDL_EOD!AJ60</f>
        <v>8.68</v>
      </c>
      <c r="N60">
        <f t="shared" si="0"/>
        <v>45</v>
      </c>
      <c r="O60" s="154">
        <f t="shared" si="1"/>
        <v>0</v>
      </c>
      <c r="P60">
        <v>12.73</v>
      </c>
      <c r="Q60">
        <v>7.23</v>
      </c>
      <c r="R60">
        <v>2.73</v>
      </c>
      <c r="S60">
        <v>13.63</v>
      </c>
      <c r="T60">
        <v>8.68</v>
      </c>
      <c r="U60" s="156">
        <f t="shared" si="2"/>
        <v>45</v>
      </c>
      <c r="V60" s="154">
        <f t="shared" si="3"/>
        <v>0</v>
      </c>
    </row>
    <row r="61" spans="1:22">
      <c r="A61" t="s">
        <v>103</v>
      </c>
      <c r="B61">
        <f>PPCL!D61</f>
        <v>235</v>
      </c>
      <c r="C61">
        <f>PPCL!E61</f>
        <v>0</v>
      </c>
      <c r="D61">
        <f>PPCL!O61</f>
        <v>45</v>
      </c>
      <c r="E61">
        <f>PPCL!P61</f>
        <v>0</v>
      </c>
      <c r="F61">
        <f t="shared" si="4"/>
        <v>235</v>
      </c>
      <c r="G61">
        <f t="shared" si="5"/>
        <v>45</v>
      </c>
      <c r="H61" s="154"/>
      <c r="I61">
        <f>BRPL_EOD!AI61+BRPL_EOD!AJ61</f>
        <v>12.73</v>
      </c>
      <c r="J61">
        <f>BYPL_EOD!AI61+BYPL_EOD!AJ61</f>
        <v>7.23</v>
      </c>
      <c r="K61">
        <f>MES_EOD!AI61+MES_EOD!AJ61</f>
        <v>2.73</v>
      </c>
      <c r="L61">
        <f>NDMC_EOD!AI61+NDMC_EOD!AJ61</f>
        <v>13.63</v>
      </c>
      <c r="M61">
        <f>TPDDL_EOD!AI61+TPDDL_EOD!AJ61</f>
        <v>8.68</v>
      </c>
      <c r="N61">
        <f t="shared" si="0"/>
        <v>45</v>
      </c>
      <c r="O61" s="154">
        <f t="shared" si="1"/>
        <v>0</v>
      </c>
      <c r="P61">
        <v>12.73</v>
      </c>
      <c r="Q61">
        <v>7.23</v>
      </c>
      <c r="R61">
        <v>2.73</v>
      </c>
      <c r="S61">
        <v>13.63</v>
      </c>
      <c r="T61">
        <v>8.68</v>
      </c>
      <c r="U61" s="156">
        <f t="shared" si="2"/>
        <v>45</v>
      </c>
      <c r="V61" s="154">
        <f t="shared" si="3"/>
        <v>0</v>
      </c>
    </row>
    <row r="62" spans="1:22">
      <c r="A62" t="s">
        <v>104</v>
      </c>
      <c r="B62">
        <f>PPCL!D62</f>
        <v>235</v>
      </c>
      <c r="C62">
        <f>PPCL!E62</f>
        <v>0</v>
      </c>
      <c r="D62">
        <f>PPCL!O62</f>
        <v>42</v>
      </c>
      <c r="E62">
        <f>PPCL!P62</f>
        <v>0</v>
      </c>
      <c r="F62">
        <f t="shared" si="4"/>
        <v>235</v>
      </c>
      <c r="G62">
        <f t="shared" si="5"/>
        <v>42</v>
      </c>
      <c r="H62" s="154"/>
      <c r="I62">
        <f>BRPL_EOD!AI62+BRPL_EOD!AJ62</f>
        <v>11.68</v>
      </c>
      <c r="J62">
        <f>BYPL_EOD!AI62+BYPL_EOD!AJ62</f>
        <v>6.63</v>
      </c>
      <c r="K62">
        <f>MES_EOD!AI62+MES_EOD!AJ62</f>
        <v>2.5</v>
      </c>
      <c r="L62">
        <f>NDMC_EOD!AI62+NDMC_EOD!AJ62</f>
        <v>12.51</v>
      </c>
      <c r="M62">
        <f>TPDDL_EOD!AI62+TPDDL_EOD!AJ62</f>
        <v>8.68</v>
      </c>
      <c r="N62">
        <f t="shared" si="0"/>
        <v>42</v>
      </c>
      <c r="O62" s="154">
        <f t="shared" si="1"/>
        <v>0</v>
      </c>
      <c r="P62">
        <v>11.68</v>
      </c>
      <c r="Q62">
        <v>6.63</v>
      </c>
      <c r="R62">
        <v>2.5</v>
      </c>
      <c r="S62">
        <v>12.51</v>
      </c>
      <c r="T62">
        <v>8.68</v>
      </c>
      <c r="U62" s="156">
        <f t="shared" si="2"/>
        <v>42</v>
      </c>
      <c r="V62" s="154">
        <f t="shared" si="3"/>
        <v>0</v>
      </c>
    </row>
    <row r="63" spans="1:22">
      <c r="A63" t="s">
        <v>105</v>
      </c>
      <c r="B63">
        <f>PPCL!D63</f>
        <v>235</v>
      </c>
      <c r="C63">
        <f>PPCL!E63</f>
        <v>0</v>
      </c>
      <c r="D63">
        <f>PPCL!O63</f>
        <v>48</v>
      </c>
      <c r="E63">
        <f>PPCL!P63</f>
        <v>0</v>
      </c>
      <c r="F63">
        <f t="shared" si="4"/>
        <v>235</v>
      </c>
      <c r="G63">
        <f t="shared" si="5"/>
        <v>48</v>
      </c>
      <c r="H63" s="154"/>
      <c r="I63">
        <f>BRPL_EOD!AI63+BRPL_EOD!AJ63</f>
        <v>13.58</v>
      </c>
      <c r="J63">
        <f>BYPL_EOD!AI63+BYPL_EOD!AJ63</f>
        <v>7.71</v>
      </c>
      <c r="K63">
        <f>MES_EOD!AI63+MES_EOD!AJ63</f>
        <v>2.91</v>
      </c>
      <c r="L63">
        <f>NDMC_EOD!AI63+NDMC_EOD!AJ63</f>
        <v>14.54</v>
      </c>
      <c r="M63">
        <f>TPDDL_EOD!AI63+TPDDL_EOD!AJ63</f>
        <v>9.25</v>
      </c>
      <c r="N63">
        <f t="shared" si="0"/>
        <v>47.989999999999995</v>
      </c>
      <c r="O63" s="154">
        <f t="shared" si="1"/>
        <v>1.0000000000005116E-2</v>
      </c>
      <c r="P63">
        <v>13.58282975619921</v>
      </c>
      <c r="Q63">
        <v>7.711606584705148</v>
      </c>
      <c r="R63">
        <v>2.9106063763284022</v>
      </c>
      <c r="S63">
        <v>14.543029797874558</v>
      </c>
      <c r="T63">
        <v>9.2519274848926862</v>
      </c>
      <c r="U63" s="156">
        <f t="shared" si="2"/>
        <v>48</v>
      </c>
      <c r="V63" s="154">
        <f t="shared" si="3"/>
        <v>0</v>
      </c>
    </row>
    <row r="64" spans="1:22">
      <c r="A64" t="s">
        <v>106</v>
      </c>
      <c r="B64">
        <f>PPCL!D64</f>
        <v>235</v>
      </c>
      <c r="C64">
        <f>PPCL!E64</f>
        <v>0</v>
      </c>
      <c r="D64">
        <f>PPCL!O64</f>
        <v>45</v>
      </c>
      <c r="E64">
        <f>PPCL!P64</f>
        <v>0</v>
      </c>
      <c r="F64">
        <f t="shared" si="4"/>
        <v>235</v>
      </c>
      <c r="G64">
        <f t="shared" si="5"/>
        <v>45</v>
      </c>
      <c r="H64" s="154"/>
      <c r="I64">
        <f>BRPL_EOD!AI64+BRPL_EOD!AJ64</f>
        <v>12.73</v>
      </c>
      <c r="J64">
        <f>BYPL_EOD!AI64+BYPL_EOD!AJ64</f>
        <v>7.23</v>
      </c>
      <c r="K64">
        <f>MES_EOD!AI64+MES_EOD!AJ64</f>
        <v>2.73</v>
      </c>
      <c r="L64">
        <f>NDMC_EOD!AI64+NDMC_EOD!AJ64</f>
        <v>13.63</v>
      </c>
      <c r="M64">
        <f>TPDDL_EOD!AI64+TPDDL_EOD!AJ64</f>
        <v>8.68</v>
      </c>
      <c r="N64">
        <f t="shared" si="0"/>
        <v>45</v>
      </c>
      <c r="O64" s="154">
        <f t="shared" si="1"/>
        <v>0</v>
      </c>
      <c r="P64">
        <v>12.73</v>
      </c>
      <c r="Q64">
        <v>7.23</v>
      </c>
      <c r="R64">
        <v>2.73</v>
      </c>
      <c r="S64">
        <v>13.63</v>
      </c>
      <c r="T64">
        <v>8.68</v>
      </c>
      <c r="U64" s="156">
        <f t="shared" si="2"/>
        <v>45</v>
      </c>
      <c r="V64" s="154">
        <f t="shared" si="3"/>
        <v>0</v>
      </c>
    </row>
    <row r="65" spans="1:22">
      <c r="A65" t="s">
        <v>107</v>
      </c>
      <c r="B65">
        <f>PPCL!D65</f>
        <v>235</v>
      </c>
      <c r="C65">
        <f>PPCL!E65</f>
        <v>0</v>
      </c>
      <c r="D65">
        <f>PPCL!O65</f>
        <v>45</v>
      </c>
      <c r="E65">
        <f>PPCL!P65</f>
        <v>0</v>
      </c>
      <c r="F65">
        <f t="shared" si="4"/>
        <v>235</v>
      </c>
      <c r="G65">
        <f t="shared" si="5"/>
        <v>45</v>
      </c>
      <c r="H65" s="154"/>
      <c r="I65">
        <f>BRPL_EOD!AI65+BRPL_EOD!AJ65</f>
        <v>12.73</v>
      </c>
      <c r="J65">
        <f>BYPL_EOD!AI65+BYPL_EOD!AJ65</f>
        <v>7.23</v>
      </c>
      <c r="K65">
        <f>MES_EOD!AI65+MES_EOD!AJ65</f>
        <v>2.73</v>
      </c>
      <c r="L65">
        <f>NDMC_EOD!AI65+NDMC_EOD!AJ65</f>
        <v>13.63</v>
      </c>
      <c r="M65">
        <f>TPDDL_EOD!AI65+TPDDL_EOD!AJ65</f>
        <v>8.68</v>
      </c>
      <c r="N65">
        <f t="shared" si="0"/>
        <v>45</v>
      </c>
      <c r="O65" s="154">
        <f t="shared" si="1"/>
        <v>0</v>
      </c>
      <c r="P65">
        <v>12.73</v>
      </c>
      <c r="Q65">
        <v>7.23</v>
      </c>
      <c r="R65">
        <v>2.73</v>
      </c>
      <c r="S65">
        <v>13.63</v>
      </c>
      <c r="T65">
        <v>8.68</v>
      </c>
      <c r="U65" s="156">
        <f t="shared" si="2"/>
        <v>45</v>
      </c>
      <c r="V65" s="154">
        <f t="shared" si="3"/>
        <v>0</v>
      </c>
    </row>
    <row r="66" spans="1:22">
      <c r="A66" t="s">
        <v>108</v>
      </c>
      <c r="B66">
        <f>PPCL!D66</f>
        <v>235</v>
      </c>
      <c r="C66">
        <f>PPCL!E66</f>
        <v>0</v>
      </c>
      <c r="D66">
        <f>PPCL!O66</f>
        <v>45</v>
      </c>
      <c r="E66">
        <f>PPCL!P66</f>
        <v>0</v>
      </c>
      <c r="F66">
        <f t="shared" si="4"/>
        <v>235</v>
      </c>
      <c r="G66">
        <f t="shared" si="5"/>
        <v>45</v>
      </c>
      <c r="H66" s="154"/>
      <c r="I66">
        <f>BRPL_EOD!AI66+BRPL_EOD!AJ66</f>
        <v>12.73</v>
      </c>
      <c r="J66">
        <f>BYPL_EOD!AI66+BYPL_EOD!AJ66</f>
        <v>7.23</v>
      </c>
      <c r="K66">
        <f>MES_EOD!AI66+MES_EOD!AJ66</f>
        <v>2.73</v>
      </c>
      <c r="L66">
        <f>NDMC_EOD!AI66+NDMC_EOD!AJ66</f>
        <v>13.63</v>
      </c>
      <c r="M66">
        <f>TPDDL_EOD!AI66+TPDDL_EOD!AJ66</f>
        <v>8.68</v>
      </c>
      <c r="N66">
        <f t="shared" si="0"/>
        <v>45</v>
      </c>
      <c r="O66" s="154">
        <f t="shared" si="1"/>
        <v>0</v>
      </c>
      <c r="P66">
        <v>12.73</v>
      </c>
      <c r="Q66">
        <v>7.23</v>
      </c>
      <c r="R66">
        <v>2.73</v>
      </c>
      <c r="S66">
        <v>13.63</v>
      </c>
      <c r="T66">
        <v>8.68</v>
      </c>
      <c r="U66" s="156">
        <f t="shared" si="2"/>
        <v>45</v>
      </c>
      <c r="V66" s="154">
        <f t="shared" si="3"/>
        <v>0</v>
      </c>
    </row>
    <row r="67" spans="1:22">
      <c r="A67" t="s">
        <v>109</v>
      </c>
      <c r="B67">
        <f>PPCL!D67</f>
        <v>235</v>
      </c>
      <c r="C67">
        <f>PPCL!E67</f>
        <v>0</v>
      </c>
      <c r="D67">
        <f>PPCL!O67</f>
        <v>45</v>
      </c>
      <c r="E67">
        <f>PPCL!P67</f>
        <v>0</v>
      </c>
      <c r="F67">
        <f t="shared" si="4"/>
        <v>235</v>
      </c>
      <c r="G67">
        <f t="shared" si="5"/>
        <v>45</v>
      </c>
      <c r="H67" s="154"/>
      <c r="I67">
        <f>BRPL_EOD!AI67+BRPL_EOD!AJ67</f>
        <v>12.73</v>
      </c>
      <c r="J67">
        <f>BYPL_EOD!AI67+BYPL_EOD!AJ67</f>
        <v>7.23</v>
      </c>
      <c r="K67">
        <f>MES_EOD!AI67+MES_EOD!AJ67</f>
        <v>2.73</v>
      </c>
      <c r="L67">
        <f>NDMC_EOD!AI67+NDMC_EOD!AJ67</f>
        <v>13.63</v>
      </c>
      <c r="M67">
        <f>TPDDL_EOD!AI67+TPDDL_EOD!AJ67</f>
        <v>8.68</v>
      </c>
      <c r="N67">
        <f t="shared" ref="N67:N98" si="6">SUM(I67:M67)</f>
        <v>45</v>
      </c>
      <c r="O67" s="154">
        <f t="shared" ref="O67:O98" si="7">G67-N67</f>
        <v>0</v>
      </c>
      <c r="P67">
        <v>12.73</v>
      </c>
      <c r="Q67">
        <v>7.23</v>
      </c>
      <c r="R67">
        <v>2.73</v>
      </c>
      <c r="S67">
        <v>13.63</v>
      </c>
      <c r="T67">
        <v>8.68</v>
      </c>
      <c r="U67" s="156">
        <f t="shared" ref="U67:U98" si="8">SUM(P67:T67)</f>
        <v>45</v>
      </c>
      <c r="V67" s="154">
        <f t="shared" ref="V67:V99" si="9">G67-U67</f>
        <v>0</v>
      </c>
    </row>
    <row r="68" spans="1:22">
      <c r="A68" t="s">
        <v>110</v>
      </c>
      <c r="B68">
        <f>PPCL!D68</f>
        <v>235</v>
      </c>
      <c r="C68">
        <f>PPCL!E68</f>
        <v>0</v>
      </c>
      <c r="D68">
        <f>PPCL!O68</f>
        <v>42</v>
      </c>
      <c r="E68">
        <f>PPCL!P68</f>
        <v>0</v>
      </c>
      <c r="F68">
        <f t="shared" ref="F68:F98" si="10">B68+C68</f>
        <v>235</v>
      </c>
      <c r="G68">
        <f t="shared" ref="G68:G98" si="11">D68+E68</f>
        <v>42</v>
      </c>
      <c r="H68" s="154"/>
      <c r="I68">
        <f>BRPL_EOD!AI68+BRPL_EOD!AJ68</f>
        <v>11.68</v>
      </c>
      <c r="J68">
        <f>BYPL_EOD!AI68+BYPL_EOD!AJ68</f>
        <v>6.63</v>
      </c>
      <c r="K68">
        <f>MES_EOD!AI68+MES_EOD!AJ68</f>
        <v>2.5</v>
      </c>
      <c r="L68">
        <f>NDMC_EOD!AI68+NDMC_EOD!AJ68</f>
        <v>12.51</v>
      </c>
      <c r="M68">
        <f>TPDDL_EOD!AI68+TPDDL_EOD!AJ68</f>
        <v>8.68</v>
      </c>
      <c r="N68">
        <f t="shared" si="6"/>
        <v>42</v>
      </c>
      <c r="O68" s="154">
        <f t="shared" si="7"/>
        <v>0</v>
      </c>
      <c r="P68">
        <v>11.68</v>
      </c>
      <c r="Q68">
        <v>6.63</v>
      </c>
      <c r="R68">
        <v>2.5</v>
      </c>
      <c r="S68">
        <v>12.51</v>
      </c>
      <c r="T68">
        <v>8.68</v>
      </c>
      <c r="U68" s="156">
        <f t="shared" si="8"/>
        <v>42</v>
      </c>
      <c r="V68" s="154">
        <f t="shared" si="9"/>
        <v>0</v>
      </c>
    </row>
    <row r="69" spans="1:22">
      <c r="A69" t="s">
        <v>111</v>
      </c>
      <c r="B69">
        <f>PPCL!D69</f>
        <v>235</v>
      </c>
      <c r="C69">
        <f>PPCL!E69</f>
        <v>0</v>
      </c>
      <c r="D69">
        <f>PPCL!O69</f>
        <v>48</v>
      </c>
      <c r="E69">
        <f>PPCL!P69</f>
        <v>0</v>
      </c>
      <c r="F69">
        <f t="shared" si="10"/>
        <v>235</v>
      </c>
      <c r="G69">
        <f t="shared" si="11"/>
        <v>48</v>
      </c>
      <c r="H69" s="154"/>
      <c r="I69">
        <f>BRPL_EOD!AI69+BRPL_EOD!AJ69</f>
        <v>13.58</v>
      </c>
      <c r="J69">
        <f>BYPL_EOD!AI69+BYPL_EOD!AJ69</f>
        <v>7.71</v>
      </c>
      <c r="K69">
        <f>MES_EOD!AI69+MES_EOD!AJ69</f>
        <v>2.91</v>
      </c>
      <c r="L69">
        <f>NDMC_EOD!AI69+NDMC_EOD!AJ69</f>
        <v>14.54</v>
      </c>
      <c r="M69">
        <f>TPDDL_EOD!AI69+TPDDL_EOD!AJ69</f>
        <v>9.25</v>
      </c>
      <c r="N69">
        <f t="shared" si="6"/>
        <v>47.989999999999995</v>
      </c>
      <c r="O69" s="154">
        <f t="shared" si="7"/>
        <v>1.0000000000005116E-2</v>
      </c>
      <c r="P69">
        <v>13.58282975619921</v>
      </c>
      <c r="Q69">
        <v>7.711606584705148</v>
      </c>
      <c r="R69">
        <v>2.9106063763284022</v>
      </c>
      <c r="S69">
        <v>14.543029797874558</v>
      </c>
      <c r="T69">
        <v>9.2519274848926862</v>
      </c>
      <c r="U69" s="156">
        <f t="shared" si="8"/>
        <v>48</v>
      </c>
      <c r="V69" s="154">
        <f t="shared" si="9"/>
        <v>0</v>
      </c>
    </row>
    <row r="70" spans="1:22">
      <c r="A70" t="s">
        <v>112</v>
      </c>
      <c r="B70">
        <f>PPCL!D70</f>
        <v>235</v>
      </c>
      <c r="C70">
        <f>PPCL!E70</f>
        <v>0</v>
      </c>
      <c r="D70">
        <f>PPCL!O70</f>
        <v>45</v>
      </c>
      <c r="E70">
        <f>PPCL!P70</f>
        <v>0</v>
      </c>
      <c r="F70">
        <f t="shared" si="10"/>
        <v>235</v>
      </c>
      <c r="G70">
        <f t="shared" si="11"/>
        <v>45</v>
      </c>
      <c r="H70" s="154"/>
      <c r="I70">
        <f>BRPL_EOD!AI70+BRPL_EOD!AJ70</f>
        <v>12.73</v>
      </c>
      <c r="J70">
        <f>BYPL_EOD!AI70+BYPL_EOD!AJ70</f>
        <v>7.23</v>
      </c>
      <c r="K70">
        <f>MES_EOD!AI70+MES_EOD!AJ70</f>
        <v>2.73</v>
      </c>
      <c r="L70">
        <f>NDMC_EOD!AI70+NDMC_EOD!AJ70</f>
        <v>13.63</v>
      </c>
      <c r="M70">
        <f>TPDDL_EOD!AI70+TPDDL_EOD!AJ70</f>
        <v>8.68</v>
      </c>
      <c r="N70">
        <f t="shared" si="6"/>
        <v>45</v>
      </c>
      <c r="O70" s="154">
        <f t="shared" si="7"/>
        <v>0</v>
      </c>
      <c r="P70">
        <v>12.73</v>
      </c>
      <c r="Q70">
        <v>7.23</v>
      </c>
      <c r="R70">
        <v>2.73</v>
      </c>
      <c r="S70">
        <v>13.63</v>
      </c>
      <c r="T70">
        <v>8.68</v>
      </c>
      <c r="U70" s="156">
        <f t="shared" si="8"/>
        <v>45</v>
      </c>
      <c r="V70" s="154">
        <f t="shared" si="9"/>
        <v>0</v>
      </c>
    </row>
    <row r="71" spans="1:22">
      <c r="A71" t="s">
        <v>113</v>
      </c>
      <c r="B71">
        <f>PPCL!D71</f>
        <v>235</v>
      </c>
      <c r="C71">
        <f>PPCL!E71</f>
        <v>0</v>
      </c>
      <c r="D71">
        <f>PPCL!O71</f>
        <v>45</v>
      </c>
      <c r="E71">
        <f>PPCL!P71</f>
        <v>0</v>
      </c>
      <c r="F71">
        <f t="shared" si="10"/>
        <v>235</v>
      </c>
      <c r="G71">
        <f t="shared" si="11"/>
        <v>45</v>
      </c>
      <c r="H71" s="154"/>
      <c r="I71">
        <f>BRPL_EOD!AI71+BRPL_EOD!AJ71</f>
        <v>12.73</v>
      </c>
      <c r="J71">
        <f>BYPL_EOD!AI71+BYPL_EOD!AJ71</f>
        <v>7.23</v>
      </c>
      <c r="K71">
        <f>MES_EOD!AI71+MES_EOD!AJ71</f>
        <v>2.73</v>
      </c>
      <c r="L71">
        <f>NDMC_EOD!AI71+NDMC_EOD!AJ71</f>
        <v>13.63</v>
      </c>
      <c r="M71">
        <f>TPDDL_EOD!AI71+TPDDL_EOD!AJ71</f>
        <v>8.68</v>
      </c>
      <c r="N71">
        <f t="shared" si="6"/>
        <v>45</v>
      </c>
      <c r="O71" s="154">
        <f t="shared" si="7"/>
        <v>0</v>
      </c>
      <c r="P71">
        <v>12.73</v>
      </c>
      <c r="Q71">
        <v>7.23</v>
      </c>
      <c r="R71">
        <v>2.73</v>
      </c>
      <c r="S71">
        <v>13.63</v>
      </c>
      <c r="T71">
        <v>8.68</v>
      </c>
      <c r="U71" s="156">
        <f t="shared" si="8"/>
        <v>45</v>
      </c>
      <c r="V71" s="154">
        <f t="shared" si="9"/>
        <v>0</v>
      </c>
    </row>
    <row r="72" spans="1:22">
      <c r="A72" t="s">
        <v>114</v>
      </c>
      <c r="B72">
        <f>PPCL!D72</f>
        <v>235</v>
      </c>
      <c r="C72">
        <f>PPCL!E72</f>
        <v>0</v>
      </c>
      <c r="D72">
        <f>PPCL!O72</f>
        <v>45</v>
      </c>
      <c r="E72">
        <f>PPCL!P72</f>
        <v>0</v>
      </c>
      <c r="F72">
        <f t="shared" si="10"/>
        <v>235</v>
      </c>
      <c r="G72">
        <f t="shared" si="11"/>
        <v>45</v>
      </c>
      <c r="H72" s="154"/>
      <c r="I72">
        <f>BRPL_EOD!AI72+BRPL_EOD!AJ72</f>
        <v>12.73</v>
      </c>
      <c r="J72">
        <f>BYPL_EOD!AI72+BYPL_EOD!AJ72</f>
        <v>7.23</v>
      </c>
      <c r="K72">
        <f>MES_EOD!AI72+MES_EOD!AJ72</f>
        <v>2.73</v>
      </c>
      <c r="L72">
        <f>NDMC_EOD!AI72+NDMC_EOD!AJ72</f>
        <v>13.63</v>
      </c>
      <c r="M72">
        <f>TPDDL_EOD!AI72+TPDDL_EOD!AJ72</f>
        <v>8.68</v>
      </c>
      <c r="N72">
        <f t="shared" si="6"/>
        <v>45</v>
      </c>
      <c r="O72" s="154">
        <f t="shared" si="7"/>
        <v>0</v>
      </c>
      <c r="P72">
        <v>12.73</v>
      </c>
      <c r="Q72">
        <v>7.23</v>
      </c>
      <c r="R72">
        <v>2.73</v>
      </c>
      <c r="S72">
        <v>13.63</v>
      </c>
      <c r="T72">
        <v>8.68</v>
      </c>
      <c r="U72" s="156">
        <f t="shared" si="8"/>
        <v>45</v>
      </c>
      <c r="V72" s="154">
        <f t="shared" si="9"/>
        <v>0</v>
      </c>
    </row>
    <row r="73" spans="1:22">
      <c r="A73" t="s">
        <v>115</v>
      </c>
      <c r="B73">
        <f>PPCL!D73</f>
        <v>235</v>
      </c>
      <c r="C73">
        <f>PPCL!E73</f>
        <v>0</v>
      </c>
      <c r="D73">
        <f>PPCL!O73</f>
        <v>45</v>
      </c>
      <c r="E73">
        <f>PPCL!P73</f>
        <v>0</v>
      </c>
      <c r="F73">
        <f t="shared" si="10"/>
        <v>235</v>
      </c>
      <c r="G73">
        <f t="shared" si="11"/>
        <v>45</v>
      </c>
      <c r="H73" s="154"/>
      <c r="I73">
        <f>BRPL_EOD!AI73+BRPL_EOD!AJ73</f>
        <v>12.73</v>
      </c>
      <c r="J73">
        <f>BYPL_EOD!AI73+BYPL_EOD!AJ73</f>
        <v>7.23</v>
      </c>
      <c r="K73">
        <f>MES_EOD!AI73+MES_EOD!AJ73</f>
        <v>2.73</v>
      </c>
      <c r="L73">
        <f>NDMC_EOD!AI73+NDMC_EOD!AJ73</f>
        <v>13.63</v>
      </c>
      <c r="M73">
        <f>TPDDL_EOD!AI73+TPDDL_EOD!AJ73</f>
        <v>8.68</v>
      </c>
      <c r="N73">
        <f t="shared" si="6"/>
        <v>45</v>
      </c>
      <c r="O73" s="154">
        <f t="shared" si="7"/>
        <v>0</v>
      </c>
      <c r="P73">
        <v>12.73</v>
      </c>
      <c r="Q73">
        <v>7.23</v>
      </c>
      <c r="R73">
        <v>2.73</v>
      </c>
      <c r="S73">
        <v>13.63</v>
      </c>
      <c r="T73">
        <v>8.68</v>
      </c>
      <c r="U73" s="156">
        <f t="shared" si="8"/>
        <v>45</v>
      </c>
      <c r="V73" s="154">
        <f t="shared" si="9"/>
        <v>0</v>
      </c>
    </row>
    <row r="74" spans="1:22">
      <c r="A74" t="s">
        <v>116</v>
      </c>
      <c r="B74">
        <f>PPCL!D74</f>
        <v>235</v>
      </c>
      <c r="C74">
        <f>PPCL!E74</f>
        <v>0</v>
      </c>
      <c r="D74">
        <f>PPCL!O74</f>
        <v>42</v>
      </c>
      <c r="E74">
        <f>PPCL!P74</f>
        <v>0</v>
      </c>
      <c r="F74">
        <f t="shared" si="10"/>
        <v>235</v>
      </c>
      <c r="G74">
        <f t="shared" si="11"/>
        <v>42</v>
      </c>
      <c r="H74" s="154"/>
      <c r="I74">
        <f>BRPL_EOD!AI74+BRPL_EOD!AJ74</f>
        <v>11.68</v>
      </c>
      <c r="J74">
        <f>BYPL_EOD!AI74+BYPL_EOD!AJ74</f>
        <v>6.63</v>
      </c>
      <c r="K74">
        <f>MES_EOD!AI74+MES_EOD!AJ74</f>
        <v>2.5</v>
      </c>
      <c r="L74">
        <f>NDMC_EOD!AI74+NDMC_EOD!AJ74</f>
        <v>12.51</v>
      </c>
      <c r="M74">
        <f>TPDDL_EOD!AI74+TPDDL_EOD!AJ74</f>
        <v>8.68</v>
      </c>
      <c r="N74">
        <f t="shared" si="6"/>
        <v>42</v>
      </c>
      <c r="O74" s="154">
        <f t="shared" si="7"/>
        <v>0</v>
      </c>
      <c r="P74">
        <v>11.68</v>
      </c>
      <c r="Q74">
        <v>6.63</v>
      </c>
      <c r="R74">
        <v>2.5</v>
      </c>
      <c r="S74">
        <v>12.51</v>
      </c>
      <c r="T74">
        <v>8.68</v>
      </c>
      <c r="U74" s="156">
        <f t="shared" si="8"/>
        <v>42</v>
      </c>
      <c r="V74" s="154">
        <f t="shared" si="9"/>
        <v>0</v>
      </c>
    </row>
    <row r="75" spans="1:22">
      <c r="A75" t="s">
        <v>117</v>
      </c>
      <c r="B75">
        <f>PPCL!D75</f>
        <v>235</v>
      </c>
      <c r="C75">
        <f>PPCL!E75</f>
        <v>0</v>
      </c>
      <c r="D75">
        <f>PPCL!O75</f>
        <v>48</v>
      </c>
      <c r="E75">
        <f>PPCL!P75</f>
        <v>0</v>
      </c>
      <c r="F75">
        <f t="shared" si="10"/>
        <v>235</v>
      </c>
      <c r="G75">
        <f t="shared" si="11"/>
        <v>48</v>
      </c>
      <c r="H75" s="154"/>
      <c r="I75">
        <f>BRPL_EOD!AI75+BRPL_EOD!AJ75</f>
        <v>13.58</v>
      </c>
      <c r="J75">
        <f>BYPL_EOD!AI75+BYPL_EOD!AJ75</f>
        <v>7.71</v>
      </c>
      <c r="K75">
        <f>MES_EOD!AI75+MES_EOD!AJ75</f>
        <v>2.91</v>
      </c>
      <c r="L75">
        <f>NDMC_EOD!AI75+NDMC_EOD!AJ75</f>
        <v>14.54</v>
      </c>
      <c r="M75">
        <f>TPDDL_EOD!AI75+TPDDL_EOD!AJ75</f>
        <v>9.25</v>
      </c>
      <c r="N75">
        <f t="shared" si="6"/>
        <v>47.989999999999995</v>
      </c>
      <c r="O75" s="154">
        <f t="shared" si="7"/>
        <v>1.0000000000005116E-2</v>
      </c>
      <c r="P75">
        <v>13.58282975619921</v>
      </c>
      <c r="Q75">
        <v>7.711606584705148</v>
      </c>
      <c r="R75">
        <v>2.9106063763284022</v>
      </c>
      <c r="S75">
        <v>14.543029797874558</v>
      </c>
      <c r="T75">
        <v>9.2519274848926862</v>
      </c>
      <c r="U75" s="156">
        <f t="shared" si="8"/>
        <v>48</v>
      </c>
      <c r="V75" s="154">
        <f t="shared" si="9"/>
        <v>0</v>
      </c>
    </row>
    <row r="76" spans="1:22">
      <c r="A76" t="s">
        <v>118</v>
      </c>
      <c r="B76">
        <f>PPCL!D76</f>
        <v>235</v>
      </c>
      <c r="C76">
        <f>PPCL!E76</f>
        <v>0</v>
      </c>
      <c r="D76">
        <f>PPCL!O76</f>
        <v>45</v>
      </c>
      <c r="E76">
        <f>PPCL!P76</f>
        <v>0</v>
      </c>
      <c r="F76">
        <f t="shared" si="10"/>
        <v>235</v>
      </c>
      <c r="G76">
        <f t="shared" si="11"/>
        <v>45</v>
      </c>
      <c r="H76" s="154"/>
      <c r="I76">
        <f>BRPL_EOD!AI76+BRPL_EOD!AJ76</f>
        <v>12.73</v>
      </c>
      <c r="J76">
        <f>BYPL_EOD!AI76+BYPL_EOD!AJ76</f>
        <v>7.23</v>
      </c>
      <c r="K76">
        <f>MES_EOD!AI76+MES_EOD!AJ76</f>
        <v>2.73</v>
      </c>
      <c r="L76">
        <f>NDMC_EOD!AI76+NDMC_EOD!AJ76</f>
        <v>13.63</v>
      </c>
      <c r="M76">
        <f>TPDDL_EOD!AI76+TPDDL_EOD!AJ76</f>
        <v>8.68</v>
      </c>
      <c r="N76">
        <f t="shared" si="6"/>
        <v>45</v>
      </c>
      <c r="O76" s="154">
        <f t="shared" si="7"/>
        <v>0</v>
      </c>
      <c r="P76">
        <v>12.73</v>
      </c>
      <c r="Q76">
        <v>7.23</v>
      </c>
      <c r="R76">
        <v>2.73</v>
      </c>
      <c r="S76">
        <v>13.63</v>
      </c>
      <c r="T76">
        <v>8.68</v>
      </c>
      <c r="U76" s="156">
        <f t="shared" si="8"/>
        <v>45</v>
      </c>
      <c r="V76" s="154">
        <f t="shared" si="9"/>
        <v>0</v>
      </c>
    </row>
    <row r="77" spans="1:22">
      <c r="A77" t="s">
        <v>119</v>
      </c>
      <c r="B77">
        <f>PPCL!D77</f>
        <v>235</v>
      </c>
      <c r="C77">
        <f>PPCL!E77</f>
        <v>0</v>
      </c>
      <c r="D77">
        <f>PPCL!O77</f>
        <v>45</v>
      </c>
      <c r="E77">
        <f>PPCL!P77</f>
        <v>0</v>
      </c>
      <c r="F77">
        <f t="shared" si="10"/>
        <v>235</v>
      </c>
      <c r="G77">
        <f t="shared" si="11"/>
        <v>45</v>
      </c>
      <c r="H77" s="154"/>
      <c r="I77">
        <f>BRPL_EOD!AI77+BRPL_EOD!AJ77</f>
        <v>12.73</v>
      </c>
      <c r="J77">
        <f>BYPL_EOD!AI77+BYPL_EOD!AJ77</f>
        <v>7.23</v>
      </c>
      <c r="K77">
        <f>MES_EOD!AI77+MES_EOD!AJ77</f>
        <v>2.73</v>
      </c>
      <c r="L77">
        <f>NDMC_EOD!AI77+NDMC_EOD!AJ77</f>
        <v>13.63</v>
      </c>
      <c r="M77">
        <f>TPDDL_EOD!AI77+TPDDL_EOD!AJ77</f>
        <v>8.68</v>
      </c>
      <c r="N77">
        <f t="shared" si="6"/>
        <v>45</v>
      </c>
      <c r="O77" s="154">
        <f t="shared" si="7"/>
        <v>0</v>
      </c>
      <c r="P77">
        <v>12.73</v>
      </c>
      <c r="Q77">
        <v>7.23</v>
      </c>
      <c r="R77">
        <v>2.73</v>
      </c>
      <c r="S77">
        <v>13.63</v>
      </c>
      <c r="T77">
        <v>8.68</v>
      </c>
      <c r="U77" s="156">
        <f t="shared" si="8"/>
        <v>45</v>
      </c>
      <c r="V77" s="154">
        <f t="shared" si="9"/>
        <v>0</v>
      </c>
    </row>
    <row r="78" spans="1:22">
      <c r="A78" t="s">
        <v>120</v>
      </c>
      <c r="B78">
        <f>PPCL!D78</f>
        <v>235</v>
      </c>
      <c r="C78">
        <f>PPCL!E78</f>
        <v>0</v>
      </c>
      <c r="D78">
        <f>PPCL!O78</f>
        <v>45</v>
      </c>
      <c r="E78">
        <f>PPCL!P78</f>
        <v>0</v>
      </c>
      <c r="F78">
        <f t="shared" si="10"/>
        <v>235</v>
      </c>
      <c r="G78">
        <f t="shared" si="11"/>
        <v>45</v>
      </c>
      <c r="H78" s="154"/>
      <c r="I78">
        <f>BRPL_EOD!AI78+BRPL_EOD!AJ78</f>
        <v>12.73</v>
      </c>
      <c r="J78">
        <f>BYPL_EOD!AI78+BYPL_EOD!AJ78</f>
        <v>7.23</v>
      </c>
      <c r="K78">
        <f>MES_EOD!AI78+MES_EOD!AJ78</f>
        <v>2.73</v>
      </c>
      <c r="L78">
        <f>NDMC_EOD!AI78+NDMC_EOD!AJ78</f>
        <v>13.63</v>
      </c>
      <c r="M78">
        <f>TPDDL_EOD!AI78+TPDDL_EOD!AJ78</f>
        <v>8.68</v>
      </c>
      <c r="N78">
        <f t="shared" si="6"/>
        <v>45</v>
      </c>
      <c r="O78" s="154">
        <f t="shared" si="7"/>
        <v>0</v>
      </c>
      <c r="P78">
        <v>12.73</v>
      </c>
      <c r="Q78">
        <v>7.23</v>
      </c>
      <c r="R78">
        <v>2.73</v>
      </c>
      <c r="S78">
        <v>13.63</v>
      </c>
      <c r="T78">
        <v>8.68</v>
      </c>
      <c r="U78" s="156">
        <f t="shared" si="8"/>
        <v>45</v>
      </c>
      <c r="V78" s="154">
        <f t="shared" si="9"/>
        <v>0</v>
      </c>
    </row>
    <row r="79" spans="1:22">
      <c r="A79" t="s">
        <v>121</v>
      </c>
      <c r="B79">
        <f>PPCL!D79</f>
        <v>235</v>
      </c>
      <c r="C79">
        <f>PPCL!E79</f>
        <v>0</v>
      </c>
      <c r="D79">
        <f>PPCL!O79</f>
        <v>45</v>
      </c>
      <c r="E79">
        <f>PPCL!P79</f>
        <v>0</v>
      </c>
      <c r="F79">
        <f t="shared" si="10"/>
        <v>235</v>
      </c>
      <c r="G79">
        <f t="shared" si="11"/>
        <v>45</v>
      </c>
      <c r="H79" s="154"/>
      <c r="I79">
        <f>BRPL_EOD!AI79+BRPL_EOD!AJ79</f>
        <v>12.73</v>
      </c>
      <c r="J79">
        <f>BYPL_EOD!AI79+BYPL_EOD!AJ79</f>
        <v>7.23</v>
      </c>
      <c r="K79">
        <f>MES_EOD!AI79+MES_EOD!AJ79</f>
        <v>2.73</v>
      </c>
      <c r="L79">
        <f>NDMC_EOD!AI79+NDMC_EOD!AJ79</f>
        <v>13.63</v>
      </c>
      <c r="M79">
        <f>TPDDL_EOD!AI79+TPDDL_EOD!AJ79</f>
        <v>8.68</v>
      </c>
      <c r="N79">
        <f t="shared" si="6"/>
        <v>45</v>
      </c>
      <c r="O79" s="154">
        <f t="shared" si="7"/>
        <v>0</v>
      </c>
      <c r="P79">
        <v>12.73</v>
      </c>
      <c r="Q79">
        <v>7.23</v>
      </c>
      <c r="R79">
        <v>2.73</v>
      </c>
      <c r="S79">
        <v>13.63</v>
      </c>
      <c r="T79">
        <v>8.68</v>
      </c>
      <c r="U79" s="156">
        <f t="shared" si="8"/>
        <v>45</v>
      </c>
      <c r="V79" s="154">
        <f t="shared" si="9"/>
        <v>0</v>
      </c>
    </row>
    <row r="80" spans="1:22">
      <c r="A80" t="s">
        <v>122</v>
      </c>
      <c r="B80">
        <f>PPCL!D80</f>
        <v>235</v>
      </c>
      <c r="C80">
        <f>PPCL!E80</f>
        <v>0</v>
      </c>
      <c r="D80">
        <f>PPCL!O80</f>
        <v>42</v>
      </c>
      <c r="E80">
        <f>PPCL!P80</f>
        <v>0</v>
      </c>
      <c r="F80">
        <f t="shared" si="10"/>
        <v>235</v>
      </c>
      <c r="G80">
        <f t="shared" si="11"/>
        <v>42</v>
      </c>
      <c r="H80" s="154"/>
      <c r="I80">
        <f>BRPL_EOD!AI80+BRPL_EOD!AJ80</f>
        <v>11.68</v>
      </c>
      <c r="J80">
        <f>BYPL_EOD!AI80+BYPL_EOD!AJ80</f>
        <v>6.63</v>
      </c>
      <c r="K80">
        <f>MES_EOD!AI80+MES_EOD!AJ80</f>
        <v>2.5</v>
      </c>
      <c r="L80">
        <f>NDMC_EOD!AI80+NDMC_EOD!AJ80</f>
        <v>12.51</v>
      </c>
      <c r="M80">
        <f>TPDDL_EOD!AI80+TPDDL_EOD!AJ80</f>
        <v>8.68</v>
      </c>
      <c r="N80">
        <f t="shared" si="6"/>
        <v>42</v>
      </c>
      <c r="O80" s="154">
        <f t="shared" si="7"/>
        <v>0</v>
      </c>
      <c r="P80">
        <v>11.68</v>
      </c>
      <c r="Q80">
        <v>6.63</v>
      </c>
      <c r="R80">
        <v>2.5</v>
      </c>
      <c r="S80">
        <v>12.51</v>
      </c>
      <c r="T80">
        <v>8.68</v>
      </c>
      <c r="U80" s="156">
        <f t="shared" si="8"/>
        <v>42</v>
      </c>
      <c r="V80" s="154">
        <f t="shared" si="9"/>
        <v>0</v>
      </c>
    </row>
    <row r="81" spans="1:22">
      <c r="A81" t="s">
        <v>123</v>
      </c>
      <c r="B81">
        <f>PPCL!D81</f>
        <v>235</v>
      </c>
      <c r="C81">
        <f>PPCL!E81</f>
        <v>0</v>
      </c>
      <c r="D81">
        <f>PPCL!O81</f>
        <v>48</v>
      </c>
      <c r="E81">
        <f>PPCL!P81</f>
        <v>0</v>
      </c>
      <c r="F81">
        <f t="shared" si="10"/>
        <v>235</v>
      </c>
      <c r="G81">
        <f t="shared" si="11"/>
        <v>48</v>
      </c>
      <c r="H81" s="154"/>
      <c r="I81">
        <f>BRPL_EOD!AI81+BRPL_EOD!AJ81</f>
        <v>13.58</v>
      </c>
      <c r="J81">
        <f>BYPL_EOD!AI81+BYPL_EOD!AJ81</f>
        <v>7.71</v>
      </c>
      <c r="K81">
        <f>MES_EOD!AI81+MES_EOD!AJ81</f>
        <v>2.91</v>
      </c>
      <c r="L81">
        <f>NDMC_EOD!AI81+NDMC_EOD!AJ81</f>
        <v>14.54</v>
      </c>
      <c r="M81">
        <f>TPDDL_EOD!AI81+TPDDL_EOD!AJ81</f>
        <v>9.25</v>
      </c>
      <c r="N81">
        <f t="shared" si="6"/>
        <v>47.989999999999995</v>
      </c>
      <c r="O81" s="154">
        <f t="shared" si="7"/>
        <v>1.0000000000005116E-2</v>
      </c>
      <c r="P81">
        <v>13.58282975619921</v>
      </c>
      <c r="Q81">
        <v>7.711606584705148</v>
      </c>
      <c r="R81">
        <v>2.9106063763284022</v>
      </c>
      <c r="S81">
        <v>14.543029797874558</v>
      </c>
      <c r="T81">
        <v>9.2519274848926862</v>
      </c>
      <c r="U81" s="156">
        <f t="shared" si="8"/>
        <v>48</v>
      </c>
      <c r="V81" s="154">
        <f t="shared" si="9"/>
        <v>0</v>
      </c>
    </row>
    <row r="82" spans="1:22">
      <c r="A82" t="s">
        <v>124</v>
      </c>
      <c r="B82">
        <f>PPCL!D82</f>
        <v>235</v>
      </c>
      <c r="C82">
        <f>PPCL!E82</f>
        <v>0</v>
      </c>
      <c r="D82">
        <f>PPCL!O82</f>
        <v>45</v>
      </c>
      <c r="E82">
        <f>PPCL!P82</f>
        <v>0</v>
      </c>
      <c r="F82">
        <f t="shared" si="10"/>
        <v>235</v>
      </c>
      <c r="G82">
        <f t="shared" si="11"/>
        <v>45</v>
      </c>
      <c r="H82" s="154"/>
      <c r="I82">
        <f>BRPL_EOD!AI82+BRPL_EOD!AJ82</f>
        <v>12.73</v>
      </c>
      <c r="J82">
        <f>BYPL_EOD!AI82+BYPL_EOD!AJ82</f>
        <v>7.23</v>
      </c>
      <c r="K82">
        <f>MES_EOD!AI82+MES_EOD!AJ82</f>
        <v>2.73</v>
      </c>
      <c r="L82">
        <f>NDMC_EOD!AI82+NDMC_EOD!AJ82</f>
        <v>13.63</v>
      </c>
      <c r="M82">
        <f>TPDDL_EOD!AI82+TPDDL_EOD!AJ82</f>
        <v>8.68</v>
      </c>
      <c r="N82">
        <f t="shared" si="6"/>
        <v>45</v>
      </c>
      <c r="O82" s="154">
        <f t="shared" si="7"/>
        <v>0</v>
      </c>
      <c r="P82">
        <v>12.73</v>
      </c>
      <c r="Q82">
        <v>7.23</v>
      </c>
      <c r="R82">
        <v>2.73</v>
      </c>
      <c r="S82">
        <v>13.63</v>
      </c>
      <c r="T82">
        <v>8.68</v>
      </c>
      <c r="U82" s="156">
        <f t="shared" si="8"/>
        <v>45</v>
      </c>
      <c r="V82" s="154">
        <f t="shared" si="9"/>
        <v>0</v>
      </c>
    </row>
    <row r="83" spans="1:22">
      <c r="A83" t="s">
        <v>125</v>
      </c>
      <c r="B83">
        <f>PPCL!D83</f>
        <v>235</v>
      </c>
      <c r="C83">
        <f>PPCL!E83</f>
        <v>0</v>
      </c>
      <c r="D83">
        <f>PPCL!O83</f>
        <v>45</v>
      </c>
      <c r="E83">
        <f>PPCL!P83</f>
        <v>0</v>
      </c>
      <c r="F83">
        <f t="shared" si="10"/>
        <v>235</v>
      </c>
      <c r="G83">
        <f t="shared" si="11"/>
        <v>45</v>
      </c>
      <c r="H83" s="154"/>
      <c r="I83">
        <f>BRPL_EOD!AI83+BRPL_EOD!AJ83</f>
        <v>12.73</v>
      </c>
      <c r="J83">
        <f>BYPL_EOD!AI83+BYPL_EOD!AJ83</f>
        <v>7.23</v>
      </c>
      <c r="K83">
        <f>MES_EOD!AI83+MES_EOD!AJ83</f>
        <v>2.73</v>
      </c>
      <c r="L83">
        <f>NDMC_EOD!AI83+NDMC_EOD!AJ83</f>
        <v>13.63</v>
      </c>
      <c r="M83">
        <f>TPDDL_EOD!AI83+TPDDL_EOD!AJ83</f>
        <v>8.68</v>
      </c>
      <c r="N83">
        <f t="shared" si="6"/>
        <v>45</v>
      </c>
      <c r="O83" s="154">
        <f t="shared" si="7"/>
        <v>0</v>
      </c>
      <c r="P83">
        <v>12.73</v>
      </c>
      <c r="Q83">
        <v>7.23</v>
      </c>
      <c r="R83">
        <v>2.73</v>
      </c>
      <c r="S83">
        <v>13.63</v>
      </c>
      <c r="T83">
        <v>8.68</v>
      </c>
      <c r="U83" s="156">
        <f t="shared" si="8"/>
        <v>45</v>
      </c>
      <c r="V83" s="154">
        <f t="shared" si="9"/>
        <v>0</v>
      </c>
    </row>
    <row r="84" spans="1:22">
      <c r="A84" t="s">
        <v>126</v>
      </c>
      <c r="B84">
        <f>PPCL!D84</f>
        <v>235</v>
      </c>
      <c r="C84">
        <f>PPCL!E84</f>
        <v>0</v>
      </c>
      <c r="D84">
        <f>PPCL!O84</f>
        <v>45</v>
      </c>
      <c r="E84">
        <f>PPCL!P84</f>
        <v>0</v>
      </c>
      <c r="F84">
        <f t="shared" si="10"/>
        <v>235</v>
      </c>
      <c r="G84">
        <f t="shared" si="11"/>
        <v>45</v>
      </c>
      <c r="H84" s="154"/>
      <c r="I84">
        <f>BRPL_EOD!AI84+BRPL_EOD!AJ84</f>
        <v>12.73</v>
      </c>
      <c r="J84">
        <f>BYPL_EOD!AI84+BYPL_EOD!AJ84</f>
        <v>7.23</v>
      </c>
      <c r="K84">
        <f>MES_EOD!AI84+MES_EOD!AJ84</f>
        <v>2.73</v>
      </c>
      <c r="L84">
        <f>NDMC_EOD!AI84+NDMC_EOD!AJ84</f>
        <v>13.63</v>
      </c>
      <c r="M84">
        <f>TPDDL_EOD!AI84+TPDDL_EOD!AJ84</f>
        <v>8.68</v>
      </c>
      <c r="N84">
        <f t="shared" si="6"/>
        <v>45</v>
      </c>
      <c r="O84" s="154">
        <f t="shared" si="7"/>
        <v>0</v>
      </c>
      <c r="P84">
        <v>12.73</v>
      </c>
      <c r="Q84">
        <v>7.23</v>
      </c>
      <c r="R84">
        <v>2.73</v>
      </c>
      <c r="S84">
        <v>13.63</v>
      </c>
      <c r="T84">
        <v>8.68</v>
      </c>
      <c r="U84" s="156">
        <f t="shared" si="8"/>
        <v>45</v>
      </c>
      <c r="V84" s="154">
        <f t="shared" si="9"/>
        <v>0</v>
      </c>
    </row>
    <row r="85" spans="1:22">
      <c r="A85" t="s">
        <v>127</v>
      </c>
      <c r="B85">
        <f>PPCL!D85</f>
        <v>235</v>
      </c>
      <c r="C85">
        <f>PPCL!E85</f>
        <v>0</v>
      </c>
      <c r="D85">
        <f>PPCL!O85</f>
        <v>45</v>
      </c>
      <c r="E85">
        <f>PPCL!P85</f>
        <v>0</v>
      </c>
      <c r="F85">
        <f t="shared" si="10"/>
        <v>235</v>
      </c>
      <c r="G85">
        <f t="shared" si="11"/>
        <v>45</v>
      </c>
      <c r="H85" s="154"/>
      <c r="I85">
        <f>BRPL_EOD!AI85+BRPL_EOD!AJ85</f>
        <v>12.73</v>
      </c>
      <c r="J85">
        <f>BYPL_EOD!AI85+BYPL_EOD!AJ85</f>
        <v>7.23</v>
      </c>
      <c r="K85">
        <f>MES_EOD!AI85+MES_EOD!AJ85</f>
        <v>2.73</v>
      </c>
      <c r="L85">
        <f>NDMC_EOD!AI85+NDMC_EOD!AJ85</f>
        <v>13.63</v>
      </c>
      <c r="M85">
        <f>TPDDL_EOD!AI85+TPDDL_EOD!AJ85</f>
        <v>8.68</v>
      </c>
      <c r="N85">
        <f t="shared" si="6"/>
        <v>45</v>
      </c>
      <c r="O85" s="154">
        <f t="shared" si="7"/>
        <v>0</v>
      </c>
      <c r="P85">
        <v>12.73</v>
      </c>
      <c r="Q85">
        <v>7.23</v>
      </c>
      <c r="R85">
        <v>2.73</v>
      </c>
      <c r="S85">
        <v>13.63</v>
      </c>
      <c r="T85">
        <v>8.68</v>
      </c>
      <c r="U85" s="156">
        <f t="shared" si="8"/>
        <v>45</v>
      </c>
      <c r="V85" s="154">
        <f t="shared" si="9"/>
        <v>0</v>
      </c>
    </row>
    <row r="86" spans="1:22">
      <c r="A86" t="s">
        <v>128</v>
      </c>
      <c r="B86">
        <f>PPCL!D86</f>
        <v>235</v>
      </c>
      <c r="C86">
        <f>PPCL!E86</f>
        <v>0</v>
      </c>
      <c r="D86">
        <f>PPCL!O86</f>
        <v>42</v>
      </c>
      <c r="E86">
        <f>PPCL!P86</f>
        <v>0</v>
      </c>
      <c r="F86">
        <f t="shared" si="10"/>
        <v>235</v>
      </c>
      <c r="G86">
        <f t="shared" si="11"/>
        <v>42</v>
      </c>
      <c r="H86" s="154"/>
      <c r="I86">
        <f>BRPL_EOD!AI86+BRPL_EOD!AJ86</f>
        <v>11.68</v>
      </c>
      <c r="J86">
        <f>BYPL_EOD!AI86+BYPL_EOD!AJ86</f>
        <v>6.63</v>
      </c>
      <c r="K86">
        <f>MES_EOD!AI86+MES_EOD!AJ86</f>
        <v>2.5</v>
      </c>
      <c r="L86">
        <f>NDMC_EOD!AI86+NDMC_EOD!AJ86</f>
        <v>12.51</v>
      </c>
      <c r="M86">
        <f>TPDDL_EOD!AI86+TPDDL_EOD!AJ86</f>
        <v>8.68</v>
      </c>
      <c r="N86">
        <f t="shared" si="6"/>
        <v>42</v>
      </c>
      <c r="O86" s="154">
        <f t="shared" si="7"/>
        <v>0</v>
      </c>
      <c r="P86">
        <v>11.68</v>
      </c>
      <c r="Q86">
        <v>6.63</v>
      </c>
      <c r="R86">
        <v>2.5</v>
      </c>
      <c r="S86">
        <v>12.51</v>
      </c>
      <c r="T86">
        <v>8.68</v>
      </c>
      <c r="U86" s="156">
        <f t="shared" si="8"/>
        <v>42</v>
      </c>
      <c r="V86" s="154">
        <f t="shared" si="9"/>
        <v>0</v>
      </c>
    </row>
    <row r="87" spans="1:22">
      <c r="A87" t="s">
        <v>129</v>
      </c>
      <c r="B87">
        <f>PPCL!D87</f>
        <v>235</v>
      </c>
      <c r="C87">
        <f>PPCL!E87</f>
        <v>0</v>
      </c>
      <c r="D87">
        <f>PPCL!O87</f>
        <v>48</v>
      </c>
      <c r="E87">
        <f>PPCL!P87</f>
        <v>0</v>
      </c>
      <c r="F87">
        <f t="shared" si="10"/>
        <v>235</v>
      </c>
      <c r="G87">
        <f t="shared" si="11"/>
        <v>48</v>
      </c>
      <c r="H87" s="154"/>
      <c r="I87">
        <f>BRPL_EOD!AI87+BRPL_EOD!AJ87</f>
        <v>13.58</v>
      </c>
      <c r="J87">
        <f>BYPL_EOD!AI87+BYPL_EOD!AJ87</f>
        <v>7.71</v>
      </c>
      <c r="K87">
        <f>MES_EOD!AI87+MES_EOD!AJ87</f>
        <v>2.91</v>
      </c>
      <c r="L87">
        <f>NDMC_EOD!AI87+NDMC_EOD!AJ87</f>
        <v>14.54</v>
      </c>
      <c r="M87">
        <f>TPDDL_EOD!AI87+TPDDL_EOD!AJ87</f>
        <v>9.25</v>
      </c>
      <c r="N87">
        <f t="shared" si="6"/>
        <v>47.989999999999995</v>
      </c>
      <c r="O87" s="154">
        <f t="shared" si="7"/>
        <v>1.0000000000005116E-2</v>
      </c>
      <c r="P87">
        <v>13.58282975619921</v>
      </c>
      <c r="Q87">
        <v>7.711606584705148</v>
      </c>
      <c r="R87">
        <v>2.9106063763284022</v>
      </c>
      <c r="S87">
        <v>14.543029797874558</v>
      </c>
      <c r="T87">
        <v>9.2519274848926862</v>
      </c>
      <c r="U87" s="156">
        <f t="shared" si="8"/>
        <v>48</v>
      </c>
      <c r="V87" s="154">
        <f t="shared" si="9"/>
        <v>0</v>
      </c>
    </row>
    <row r="88" spans="1:22">
      <c r="A88" t="s">
        <v>130</v>
      </c>
      <c r="B88">
        <f>PPCL!D88</f>
        <v>235</v>
      </c>
      <c r="C88">
        <f>PPCL!E88</f>
        <v>0</v>
      </c>
      <c r="D88">
        <f>PPCL!O88</f>
        <v>45</v>
      </c>
      <c r="E88">
        <f>PPCL!P88</f>
        <v>0</v>
      </c>
      <c r="F88">
        <f t="shared" si="10"/>
        <v>235</v>
      </c>
      <c r="G88">
        <f t="shared" si="11"/>
        <v>45</v>
      </c>
      <c r="H88" s="154"/>
      <c r="I88">
        <f>BRPL_EOD!AI88+BRPL_EOD!AJ88</f>
        <v>12.73</v>
      </c>
      <c r="J88">
        <f>BYPL_EOD!AI88+BYPL_EOD!AJ88</f>
        <v>7.23</v>
      </c>
      <c r="K88">
        <f>MES_EOD!AI88+MES_EOD!AJ88</f>
        <v>2.73</v>
      </c>
      <c r="L88">
        <f>NDMC_EOD!AI88+NDMC_EOD!AJ88</f>
        <v>13.63</v>
      </c>
      <c r="M88">
        <f>TPDDL_EOD!AI88+TPDDL_EOD!AJ88</f>
        <v>8.68</v>
      </c>
      <c r="N88">
        <f t="shared" si="6"/>
        <v>45</v>
      </c>
      <c r="O88" s="154">
        <f t="shared" si="7"/>
        <v>0</v>
      </c>
      <c r="P88">
        <v>12.73</v>
      </c>
      <c r="Q88">
        <v>7.23</v>
      </c>
      <c r="R88">
        <v>2.73</v>
      </c>
      <c r="S88">
        <v>13.63</v>
      </c>
      <c r="T88">
        <v>8.68</v>
      </c>
      <c r="U88" s="156">
        <f t="shared" si="8"/>
        <v>45</v>
      </c>
      <c r="V88" s="154">
        <f t="shared" si="9"/>
        <v>0</v>
      </c>
    </row>
    <row r="89" spans="1:22">
      <c r="A89" t="s">
        <v>131</v>
      </c>
      <c r="B89">
        <f>PPCL!D89</f>
        <v>235</v>
      </c>
      <c r="C89">
        <f>PPCL!E89</f>
        <v>0</v>
      </c>
      <c r="D89">
        <f>PPCL!O89</f>
        <v>45</v>
      </c>
      <c r="E89">
        <f>PPCL!P89</f>
        <v>0</v>
      </c>
      <c r="F89">
        <f t="shared" si="10"/>
        <v>235</v>
      </c>
      <c r="G89">
        <f t="shared" si="11"/>
        <v>45</v>
      </c>
      <c r="H89" s="154"/>
      <c r="I89">
        <f>BRPL_EOD!AI89+BRPL_EOD!AJ89</f>
        <v>12.73</v>
      </c>
      <c r="J89">
        <f>BYPL_EOD!AI89+BYPL_EOD!AJ89</f>
        <v>7.23</v>
      </c>
      <c r="K89">
        <f>MES_EOD!AI89+MES_EOD!AJ89</f>
        <v>2.73</v>
      </c>
      <c r="L89">
        <f>NDMC_EOD!AI89+NDMC_EOD!AJ89</f>
        <v>13.63</v>
      </c>
      <c r="M89">
        <f>TPDDL_EOD!AI89+TPDDL_EOD!AJ89</f>
        <v>8.68</v>
      </c>
      <c r="N89">
        <f t="shared" si="6"/>
        <v>45</v>
      </c>
      <c r="O89" s="154">
        <f t="shared" si="7"/>
        <v>0</v>
      </c>
      <c r="P89">
        <v>12.73</v>
      </c>
      <c r="Q89">
        <v>7.23</v>
      </c>
      <c r="R89">
        <v>2.73</v>
      </c>
      <c r="S89">
        <v>13.63</v>
      </c>
      <c r="T89">
        <v>8.68</v>
      </c>
      <c r="U89" s="156">
        <f t="shared" si="8"/>
        <v>45</v>
      </c>
      <c r="V89" s="154">
        <f t="shared" si="9"/>
        <v>0</v>
      </c>
    </row>
    <row r="90" spans="1:22">
      <c r="A90" t="s">
        <v>132</v>
      </c>
      <c r="B90">
        <f>PPCL!D90</f>
        <v>235</v>
      </c>
      <c r="C90">
        <f>PPCL!E90</f>
        <v>0</v>
      </c>
      <c r="D90">
        <f>PPCL!O90</f>
        <v>45</v>
      </c>
      <c r="E90">
        <f>PPCL!P90</f>
        <v>0</v>
      </c>
      <c r="F90">
        <f t="shared" si="10"/>
        <v>235</v>
      </c>
      <c r="G90">
        <f t="shared" si="11"/>
        <v>45</v>
      </c>
      <c r="H90" s="154"/>
      <c r="I90">
        <f>BRPL_EOD!AI90+BRPL_EOD!AJ90</f>
        <v>12.73</v>
      </c>
      <c r="J90">
        <f>BYPL_EOD!AI90+BYPL_EOD!AJ90</f>
        <v>7.23</v>
      </c>
      <c r="K90">
        <f>MES_EOD!AI90+MES_EOD!AJ90</f>
        <v>2.73</v>
      </c>
      <c r="L90">
        <f>NDMC_EOD!AI90+NDMC_EOD!AJ90</f>
        <v>13.63</v>
      </c>
      <c r="M90">
        <f>TPDDL_EOD!AI90+TPDDL_EOD!AJ90</f>
        <v>8.68</v>
      </c>
      <c r="N90">
        <f t="shared" si="6"/>
        <v>45</v>
      </c>
      <c r="O90" s="154">
        <f t="shared" si="7"/>
        <v>0</v>
      </c>
      <c r="P90">
        <v>12.73</v>
      </c>
      <c r="Q90">
        <v>7.23</v>
      </c>
      <c r="R90">
        <v>2.73</v>
      </c>
      <c r="S90">
        <v>13.63</v>
      </c>
      <c r="T90">
        <v>8.68</v>
      </c>
      <c r="U90" s="156">
        <f t="shared" si="8"/>
        <v>45</v>
      </c>
      <c r="V90" s="154">
        <f t="shared" si="9"/>
        <v>0</v>
      </c>
    </row>
    <row r="91" spans="1:22">
      <c r="A91" t="s">
        <v>133</v>
      </c>
      <c r="B91">
        <f>PPCL!D91</f>
        <v>240</v>
      </c>
      <c r="C91">
        <f>PPCL!E91</f>
        <v>0</v>
      </c>
      <c r="D91">
        <f>PPCL!O91</f>
        <v>45</v>
      </c>
      <c r="E91">
        <f>PPCL!P91</f>
        <v>0</v>
      </c>
      <c r="F91">
        <f t="shared" si="10"/>
        <v>240</v>
      </c>
      <c r="G91">
        <f t="shared" si="11"/>
        <v>45</v>
      </c>
      <c r="H91" s="154"/>
      <c r="I91">
        <f>BRPL_EOD!AI91+BRPL_EOD!AJ91</f>
        <v>12.73</v>
      </c>
      <c r="J91">
        <f>BYPL_EOD!AI91+BYPL_EOD!AJ91</f>
        <v>7.23</v>
      </c>
      <c r="K91">
        <f>MES_EOD!AI91+MES_EOD!AJ91</f>
        <v>2.73</v>
      </c>
      <c r="L91">
        <f>NDMC_EOD!AI91+NDMC_EOD!AJ91</f>
        <v>13.63</v>
      </c>
      <c r="M91">
        <f>TPDDL_EOD!AI91+TPDDL_EOD!AJ91</f>
        <v>8.68</v>
      </c>
      <c r="N91">
        <f t="shared" si="6"/>
        <v>45</v>
      </c>
      <c r="O91" s="154">
        <f t="shared" si="7"/>
        <v>0</v>
      </c>
      <c r="P91">
        <v>12.73</v>
      </c>
      <c r="Q91">
        <v>7.23</v>
      </c>
      <c r="R91">
        <v>2.73</v>
      </c>
      <c r="S91">
        <v>13.63</v>
      </c>
      <c r="T91">
        <v>8.68</v>
      </c>
      <c r="U91" s="156">
        <f t="shared" si="8"/>
        <v>45</v>
      </c>
      <c r="V91" s="154">
        <f t="shared" si="9"/>
        <v>0</v>
      </c>
    </row>
    <row r="92" spans="1:22">
      <c r="A92" t="s">
        <v>134</v>
      </c>
      <c r="B92">
        <f>PPCL!D92</f>
        <v>240</v>
      </c>
      <c r="C92">
        <f>PPCL!E92</f>
        <v>0</v>
      </c>
      <c r="D92">
        <f>PPCL!O92</f>
        <v>45</v>
      </c>
      <c r="E92">
        <f>PPCL!P92</f>
        <v>0</v>
      </c>
      <c r="F92">
        <f t="shared" si="10"/>
        <v>240</v>
      </c>
      <c r="G92">
        <f t="shared" si="11"/>
        <v>45</v>
      </c>
      <c r="H92" s="154"/>
      <c r="I92">
        <f>BRPL_EOD!AI92+BRPL_EOD!AJ92</f>
        <v>12.73</v>
      </c>
      <c r="J92">
        <f>BYPL_EOD!AI92+BYPL_EOD!AJ92</f>
        <v>7.23</v>
      </c>
      <c r="K92">
        <f>MES_EOD!AI92+MES_EOD!AJ92</f>
        <v>2.73</v>
      </c>
      <c r="L92">
        <f>NDMC_EOD!AI92+NDMC_EOD!AJ92</f>
        <v>13.63</v>
      </c>
      <c r="M92">
        <f>TPDDL_EOD!AI92+TPDDL_EOD!AJ92</f>
        <v>8.68</v>
      </c>
      <c r="N92">
        <f t="shared" si="6"/>
        <v>45</v>
      </c>
      <c r="O92" s="154">
        <f t="shared" si="7"/>
        <v>0</v>
      </c>
      <c r="P92">
        <v>12.73</v>
      </c>
      <c r="Q92">
        <v>7.23</v>
      </c>
      <c r="R92">
        <v>2.73</v>
      </c>
      <c r="S92">
        <v>13.63</v>
      </c>
      <c r="T92">
        <v>8.68</v>
      </c>
      <c r="U92" s="156">
        <f t="shared" si="8"/>
        <v>45</v>
      </c>
      <c r="V92" s="154">
        <f t="shared" si="9"/>
        <v>0</v>
      </c>
    </row>
    <row r="93" spans="1:22">
      <c r="A93" t="s">
        <v>135</v>
      </c>
      <c r="B93">
        <f>PPCL!D93</f>
        <v>240</v>
      </c>
      <c r="C93">
        <f>PPCL!E93</f>
        <v>0</v>
      </c>
      <c r="D93">
        <f>PPCL!O93</f>
        <v>42</v>
      </c>
      <c r="E93">
        <f>PPCL!P93</f>
        <v>0</v>
      </c>
      <c r="F93">
        <f t="shared" si="10"/>
        <v>240</v>
      </c>
      <c r="G93">
        <f t="shared" si="11"/>
        <v>42</v>
      </c>
      <c r="H93" s="154"/>
      <c r="I93">
        <f>BRPL_EOD!AI93+BRPL_EOD!AJ93</f>
        <v>11.68</v>
      </c>
      <c r="J93">
        <f>BYPL_EOD!AI93+BYPL_EOD!AJ93</f>
        <v>6.63</v>
      </c>
      <c r="K93">
        <f>MES_EOD!AI93+MES_EOD!AJ93</f>
        <v>2.5</v>
      </c>
      <c r="L93">
        <f>NDMC_EOD!AI93+NDMC_EOD!AJ93</f>
        <v>12.51</v>
      </c>
      <c r="M93">
        <f>TPDDL_EOD!AI93+TPDDL_EOD!AJ93</f>
        <v>8.68</v>
      </c>
      <c r="N93">
        <f t="shared" si="6"/>
        <v>42</v>
      </c>
      <c r="O93" s="154">
        <f t="shared" si="7"/>
        <v>0</v>
      </c>
      <c r="P93">
        <v>11.68</v>
      </c>
      <c r="Q93">
        <v>6.63</v>
      </c>
      <c r="R93">
        <v>2.5</v>
      </c>
      <c r="S93">
        <v>12.51</v>
      </c>
      <c r="T93">
        <v>8.68</v>
      </c>
      <c r="U93" s="156">
        <f t="shared" si="8"/>
        <v>42</v>
      </c>
      <c r="V93" s="154">
        <f t="shared" si="9"/>
        <v>0</v>
      </c>
    </row>
    <row r="94" spans="1:22">
      <c r="A94" t="s">
        <v>136</v>
      </c>
      <c r="B94">
        <f>PPCL!D94</f>
        <v>240</v>
      </c>
      <c r="C94">
        <f>PPCL!E94</f>
        <v>0</v>
      </c>
      <c r="D94">
        <f>PPCL!O94</f>
        <v>48</v>
      </c>
      <c r="E94">
        <f>PPCL!P94</f>
        <v>0</v>
      </c>
      <c r="F94">
        <f t="shared" si="10"/>
        <v>240</v>
      </c>
      <c r="G94">
        <f t="shared" si="11"/>
        <v>48</v>
      </c>
      <c r="H94" s="154"/>
      <c r="I94">
        <f>BRPL_EOD!AI94+BRPL_EOD!AJ94</f>
        <v>13.58</v>
      </c>
      <c r="J94">
        <f>BYPL_EOD!AI94+BYPL_EOD!AJ94</f>
        <v>7.71</v>
      </c>
      <c r="K94">
        <f>MES_EOD!AI94+MES_EOD!AJ94</f>
        <v>2.91</v>
      </c>
      <c r="L94">
        <f>NDMC_EOD!AI94+NDMC_EOD!AJ94</f>
        <v>14.54</v>
      </c>
      <c r="M94">
        <f>TPDDL_EOD!AI94+TPDDL_EOD!AJ94</f>
        <v>9.25</v>
      </c>
      <c r="N94">
        <f t="shared" si="6"/>
        <v>47.989999999999995</v>
      </c>
      <c r="O94" s="154">
        <f t="shared" si="7"/>
        <v>1.0000000000005116E-2</v>
      </c>
      <c r="P94">
        <v>13.58282975619921</v>
      </c>
      <c r="Q94">
        <v>7.711606584705148</v>
      </c>
      <c r="R94">
        <v>2.9106063763284022</v>
      </c>
      <c r="S94">
        <v>14.543029797874558</v>
      </c>
      <c r="T94">
        <v>9.2519274848926862</v>
      </c>
      <c r="U94" s="156">
        <f t="shared" si="8"/>
        <v>48</v>
      </c>
      <c r="V94" s="154">
        <f t="shared" si="9"/>
        <v>0</v>
      </c>
    </row>
    <row r="95" spans="1:22">
      <c r="A95" t="s">
        <v>137</v>
      </c>
      <c r="B95">
        <f>PPCL!D95</f>
        <v>240</v>
      </c>
      <c r="C95">
        <f>PPCL!E95</f>
        <v>0</v>
      </c>
      <c r="D95">
        <f>PPCL!O95</f>
        <v>45</v>
      </c>
      <c r="E95">
        <f>PPCL!P95</f>
        <v>0</v>
      </c>
      <c r="F95">
        <f t="shared" si="10"/>
        <v>240</v>
      </c>
      <c r="G95">
        <f t="shared" si="11"/>
        <v>45</v>
      </c>
      <c r="H95" s="154"/>
      <c r="I95">
        <f>BRPL_EOD!AI95+BRPL_EOD!AJ95</f>
        <v>12.73</v>
      </c>
      <c r="J95">
        <f>BYPL_EOD!AI95+BYPL_EOD!AJ95</f>
        <v>7.23</v>
      </c>
      <c r="K95">
        <f>MES_EOD!AI95+MES_EOD!AJ95</f>
        <v>2.73</v>
      </c>
      <c r="L95">
        <f>NDMC_EOD!AI95+NDMC_EOD!AJ95</f>
        <v>13.63</v>
      </c>
      <c r="M95">
        <f>TPDDL_EOD!AI95+TPDDL_EOD!AJ95</f>
        <v>8.68</v>
      </c>
      <c r="N95">
        <f t="shared" si="6"/>
        <v>45</v>
      </c>
      <c r="O95" s="154">
        <f t="shared" si="7"/>
        <v>0</v>
      </c>
      <c r="P95">
        <v>12.73</v>
      </c>
      <c r="Q95">
        <v>7.23</v>
      </c>
      <c r="R95">
        <v>2.73</v>
      </c>
      <c r="S95">
        <v>13.63</v>
      </c>
      <c r="T95">
        <v>8.68</v>
      </c>
      <c r="U95" s="156">
        <f t="shared" si="8"/>
        <v>45</v>
      </c>
      <c r="V95" s="154">
        <f t="shared" si="9"/>
        <v>0</v>
      </c>
    </row>
    <row r="96" spans="1:22">
      <c r="A96" t="s">
        <v>138</v>
      </c>
      <c r="B96">
        <f>PPCL!D96</f>
        <v>240</v>
      </c>
      <c r="C96">
        <f>PPCL!E96</f>
        <v>0</v>
      </c>
      <c r="D96">
        <f>PPCL!O96</f>
        <v>45</v>
      </c>
      <c r="E96">
        <f>PPCL!P96</f>
        <v>0</v>
      </c>
      <c r="F96">
        <f t="shared" si="10"/>
        <v>240</v>
      </c>
      <c r="G96">
        <f t="shared" si="11"/>
        <v>45</v>
      </c>
      <c r="H96" s="154"/>
      <c r="I96">
        <f>BRPL_EOD!AI96+BRPL_EOD!AJ96</f>
        <v>12.73</v>
      </c>
      <c r="J96">
        <f>BYPL_EOD!AI96+BYPL_EOD!AJ96</f>
        <v>7.23</v>
      </c>
      <c r="K96">
        <f>MES_EOD!AI96+MES_EOD!AJ96</f>
        <v>2.73</v>
      </c>
      <c r="L96">
        <f>NDMC_EOD!AI96+NDMC_EOD!AJ96</f>
        <v>13.63</v>
      </c>
      <c r="M96">
        <f>TPDDL_EOD!AI96+TPDDL_EOD!AJ96</f>
        <v>8.68</v>
      </c>
      <c r="N96">
        <f t="shared" si="6"/>
        <v>45</v>
      </c>
      <c r="O96" s="154">
        <f t="shared" si="7"/>
        <v>0</v>
      </c>
      <c r="P96">
        <v>12.73</v>
      </c>
      <c r="Q96">
        <v>7.23</v>
      </c>
      <c r="R96">
        <v>2.73</v>
      </c>
      <c r="S96">
        <v>13.63</v>
      </c>
      <c r="T96">
        <v>8.68</v>
      </c>
      <c r="U96" s="156">
        <f t="shared" si="8"/>
        <v>45</v>
      </c>
      <c r="V96" s="154">
        <f t="shared" si="9"/>
        <v>0</v>
      </c>
    </row>
    <row r="97" spans="1:22">
      <c r="A97" t="s">
        <v>139</v>
      </c>
      <c r="B97">
        <f>PPCL!D97</f>
        <v>240</v>
      </c>
      <c r="C97">
        <f>PPCL!E97</f>
        <v>0</v>
      </c>
      <c r="D97">
        <f>PPCL!O97</f>
        <v>45</v>
      </c>
      <c r="E97">
        <f>PPCL!P97</f>
        <v>0</v>
      </c>
      <c r="F97">
        <f t="shared" si="10"/>
        <v>240</v>
      </c>
      <c r="G97">
        <f t="shared" si="11"/>
        <v>45</v>
      </c>
      <c r="H97" s="154"/>
      <c r="I97">
        <f>BRPL_EOD!AI97+BRPL_EOD!AJ97</f>
        <v>12.73</v>
      </c>
      <c r="J97">
        <f>BYPL_EOD!AI97+BYPL_EOD!AJ97</f>
        <v>7.23</v>
      </c>
      <c r="K97">
        <f>MES_EOD!AI97+MES_EOD!AJ97</f>
        <v>2.73</v>
      </c>
      <c r="L97">
        <f>NDMC_EOD!AI97+NDMC_EOD!AJ97</f>
        <v>13.63</v>
      </c>
      <c r="M97">
        <f>TPDDL_EOD!AI97+TPDDL_EOD!AJ97</f>
        <v>8.68</v>
      </c>
      <c r="N97">
        <f t="shared" si="6"/>
        <v>45</v>
      </c>
      <c r="O97" s="154">
        <f t="shared" si="7"/>
        <v>0</v>
      </c>
      <c r="P97">
        <v>12.73</v>
      </c>
      <c r="Q97">
        <v>7.23</v>
      </c>
      <c r="R97">
        <v>2.73</v>
      </c>
      <c r="S97">
        <v>13.63</v>
      </c>
      <c r="T97">
        <v>8.68</v>
      </c>
      <c r="U97" s="156">
        <f t="shared" si="8"/>
        <v>45</v>
      </c>
      <c r="V97" s="154">
        <f t="shared" si="9"/>
        <v>0</v>
      </c>
    </row>
    <row r="98" spans="1:22">
      <c r="A98" t="s">
        <v>140</v>
      </c>
      <c r="B98">
        <f>PPCL!D98</f>
        <v>240</v>
      </c>
      <c r="C98">
        <f>PPCL!E98</f>
        <v>0</v>
      </c>
      <c r="D98">
        <f>PPCL!O98</f>
        <v>45</v>
      </c>
      <c r="E98">
        <f>PPCL!P98</f>
        <v>0</v>
      </c>
      <c r="F98">
        <f t="shared" si="10"/>
        <v>240</v>
      </c>
      <c r="G98">
        <f t="shared" si="11"/>
        <v>45</v>
      </c>
      <c r="H98" s="154"/>
      <c r="I98">
        <f>BRPL_EOD!AI98+BRPL_EOD!AJ98</f>
        <v>12.73</v>
      </c>
      <c r="J98">
        <f>BYPL_EOD!AI98+BYPL_EOD!AJ98</f>
        <v>7.23</v>
      </c>
      <c r="K98">
        <f>MES_EOD!AI98+MES_EOD!AJ98</f>
        <v>2.73</v>
      </c>
      <c r="L98">
        <f>NDMC_EOD!AI98+NDMC_EOD!AJ98</f>
        <v>13.63</v>
      </c>
      <c r="M98">
        <f>TPDDL_EOD!AI98+TPDDL_EOD!AJ98</f>
        <v>8.68</v>
      </c>
      <c r="N98">
        <f t="shared" si="6"/>
        <v>45</v>
      </c>
      <c r="O98" s="154">
        <f t="shared" si="7"/>
        <v>0</v>
      </c>
      <c r="P98">
        <v>12.73</v>
      </c>
      <c r="Q98">
        <v>7.23</v>
      </c>
      <c r="R98">
        <v>2.73</v>
      </c>
      <c r="S98">
        <v>13.63</v>
      </c>
      <c r="T98">
        <v>8.68</v>
      </c>
      <c r="U98" s="156">
        <f t="shared" si="8"/>
        <v>45</v>
      </c>
      <c r="V98" s="154">
        <f t="shared" si="9"/>
        <v>0</v>
      </c>
    </row>
    <row r="99" spans="1:22">
      <c r="A99" s="156" t="s">
        <v>350</v>
      </c>
      <c r="B99" s="156">
        <f>SUM(B3:B98)/4000</f>
        <v>5.74</v>
      </c>
      <c r="C99" s="156">
        <f t="shared" ref="C99:U99" si="12">SUM(C3:C98)/4000</f>
        <v>0</v>
      </c>
      <c r="D99" s="156">
        <f t="shared" si="12"/>
        <v>1.08</v>
      </c>
      <c r="E99" s="156">
        <f t="shared" si="12"/>
        <v>0</v>
      </c>
      <c r="F99" s="156">
        <f t="shared" si="12"/>
        <v>5.74</v>
      </c>
      <c r="G99" s="156">
        <f t="shared" si="12"/>
        <v>1.08</v>
      </c>
      <c r="H99" s="156"/>
      <c r="I99" s="156">
        <f t="shared" si="12"/>
        <v>0.30126750000000019</v>
      </c>
      <c r="J99" s="156">
        <f t="shared" si="12"/>
        <v>0.17109250000000017</v>
      </c>
      <c r="K99" s="156">
        <f t="shared" si="12"/>
        <v>6.5067499999999931E-2</v>
      </c>
      <c r="L99" s="156">
        <f t="shared" si="12"/>
        <v>0.32264500000000018</v>
      </c>
      <c r="M99" s="156">
        <f t="shared" si="12"/>
        <v>0.21996249999999962</v>
      </c>
      <c r="N99" s="156">
        <f t="shared" si="12"/>
        <v>1.0800349999999996</v>
      </c>
      <c r="O99" s="156">
        <f t="shared" si="12"/>
        <v>-3.4999999999980603E-5</v>
      </c>
      <c r="P99" s="156">
        <f t="shared" si="12"/>
        <v>0.30125721511911113</v>
      </c>
      <c r="Q99" s="156">
        <f t="shared" si="12"/>
        <v>0.17108665576045073</v>
      </c>
      <c r="R99" s="156">
        <f t="shared" si="12"/>
        <v>6.5065328488589272E-2</v>
      </c>
      <c r="S99" s="156">
        <f t="shared" si="12"/>
        <v>0.32263397218077272</v>
      </c>
      <c r="T99" s="156">
        <f t="shared" si="12"/>
        <v>0.21995682845107636</v>
      </c>
      <c r="U99" s="156">
        <f t="shared" si="12"/>
        <v>1.08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13.748778565799844</v>
      </c>
      <c r="Q3">
        <v>7.5334384029419486</v>
      </c>
      <c r="R3">
        <v>0</v>
      </c>
      <c r="S3">
        <v>2.1089571841344892</v>
      </c>
      <c r="T3">
        <v>15.20882584712372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13.748778565799844</v>
      </c>
      <c r="Q4">
        <v>7.5334384029419486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13.748778565799844</v>
      </c>
      <c r="Q5">
        <v>7.5334384029419486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13.748778565799844</v>
      </c>
      <c r="Q6">
        <v>7.5334384029419486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13.748778565799844</v>
      </c>
      <c r="Q7">
        <v>7.5334384029419486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13.748778565799844</v>
      </c>
      <c r="Q8">
        <v>7.5334384029419486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13.748778565799844</v>
      </c>
      <c r="Q9">
        <v>7.5334384029419486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13.748778565799844</v>
      </c>
      <c r="Q10">
        <v>7.5334384029419486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13.748778565799844</v>
      </c>
      <c r="Q11">
        <v>7.5334384029419486</v>
      </c>
      <c r="R11">
        <v>0</v>
      </c>
      <c r="S11">
        <v>2.1089571841344892</v>
      </c>
      <c r="T11">
        <v>15.20882584712372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P12">
        <v>13.748778565799844</v>
      </c>
      <c r="Q12">
        <v>7.5334384029419486</v>
      </c>
      <c r="R12">
        <v>0</v>
      </c>
      <c r="S12">
        <v>2.1089571841344892</v>
      </c>
      <c r="T12">
        <v>15.20882584712372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P13">
        <v>13.748778565799844</v>
      </c>
      <c r="Q13">
        <v>7.5334384029419486</v>
      </c>
      <c r="R13">
        <v>0</v>
      </c>
      <c r="S13">
        <v>2.1089571841344892</v>
      </c>
      <c r="T13">
        <v>15.20882584712372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P14">
        <v>13.748778565799844</v>
      </c>
      <c r="Q14">
        <v>7.5334384029419486</v>
      </c>
      <c r="R14">
        <v>0</v>
      </c>
      <c r="S14">
        <v>2.1089571841344892</v>
      </c>
      <c r="T14">
        <v>15.20882584712372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P15">
        <v>13.748778565799844</v>
      </c>
      <c r="Q15">
        <v>7.5334384029419486</v>
      </c>
      <c r="R15">
        <v>0</v>
      </c>
      <c r="S15">
        <v>2.1089571841344892</v>
      </c>
      <c r="T15">
        <v>15.20882584712372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P16">
        <v>13.748778565799844</v>
      </c>
      <c r="Q16">
        <v>7.5334384029419486</v>
      </c>
      <c r="R16">
        <v>0</v>
      </c>
      <c r="S16">
        <v>2.1089571841344892</v>
      </c>
      <c r="T16">
        <v>15.20882584712372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P17">
        <v>13.748778565799844</v>
      </c>
      <c r="Q17">
        <v>7.5334384029419486</v>
      </c>
      <c r="R17">
        <v>0</v>
      </c>
      <c r="S17">
        <v>2.1089571841344892</v>
      </c>
      <c r="T17">
        <v>15.20882584712372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38.07</v>
      </c>
      <c r="O18" s="154">
        <f t="shared" si="1"/>
        <v>0.53000000000000114</v>
      </c>
      <c r="P18">
        <v>13.748778565799844</v>
      </c>
      <c r="Q18">
        <v>7.5334384029419486</v>
      </c>
      <c r="R18">
        <v>0</v>
      </c>
      <c r="S18">
        <v>2.1089571841344892</v>
      </c>
      <c r="T18">
        <v>15.20882584712372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13.56</v>
      </c>
      <c r="J19">
        <f>BYPL_EOD!AC19+BYPL_EOD!AD19</f>
        <v>7.43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38.07</v>
      </c>
      <c r="O19" s="154">
        <f t="shared" si="1"/>
        <v>0.53000000000000114</v>
      </c>
      <c r="P19">
        <v>13.748778565799844</v>
      </c>
      <c r="Q19">
        <v>7.5334384029419486</v>
      </c>
      <c r="R19">
        <v>0</v>
      </c>
      <c r="S19">
        <v>2.1089571841344892</v>
      </c>
      <c r="T19">
        <v>15.20882584712372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13.56</v>
      </c>
      <c r="J20">
        <f>BYPL_EOD!AC20+BYPL_EOD!AD20</f>
        <v>7.43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38.07</v>
      </c>
      <c r="O20" s="154">
        <f t="shared" si="1"/>
        <v>0.53000000000000114</v>
      </c>
      <c r="P20">
        <v>13.748778565799844</v>
      </c>
      <c r="Q20">
        <v>7.5334384029419486</v>
      </c>
      <c r="R20">
        <v>0</v>
      </c>
      <c r="S20">
        <v>2.1089571841344892</v>
      </c>
      <c r="T20">
        <v>15.20882584712372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13.56</v>
      </c>
      <c r="J21">
        <f>BYPL_EOD!AC21+BYPL_EOD!AD21</f>
        <v>7.43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38.07</v>
      </c>
      <c r="O21" s="154">
        <f t="shared" si="1"/>
        <v>0.53000000000000114</v>
      </c>
      <c r="P21">
        <v>13.748778565799844</v>
      </c>
      <c r="Q21">
        <v>7.5334384029419486</v>
      </c>
      <c r="R21">
        <v>0</v>
      </c>
      <c r="S21">
        <v>2.1089571841344892</v>
      </c>
      <c r="T21">
        <v>15.20882584712372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13.56</v>
      </c>
      <c r="J22">
        <f>BYPL_EOD!AC22+BYPL_EOD!AD22</f>
        <v>7.43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38.07</v>
      </c>
      <c r="O22" s="154">
        <f t="shared" si="1"/>
        <v>0.53000000000000114</v>
      </c>
      <c r="P22">
        <v>13.748778565799844</v>
      </c>
      <c r="Q22">
        <v>7.5334384029419486</v>
      </c>
      <c r="R22">
        <v>0</v>
      </c>
      <c r="S22">
        <v>2.1089571841344892</v>
      </c>
      <c r="T22">
        <v>15.20882584712372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13.56</v>
      </c>
      <c r="J23">
        <f>BYPL_EOD!AC23+BYPL_EOD!AD23</f>
        <v>7.43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38.07</v>
      </c>
      <c r="O23" s="154">
        <f t="shared" si="1"/>
        <v>0.53000000000000114</v>
      </c>
      <c r="P23">
        <v>13.748778565799844</v>
      </c>
      <c r="Q23">
        <v>7.5334384029419486</v>
      </c>
      <c r="R23">
        <v>0</v>
      </c>
      <c r="S23">
        <v>2.1089571841344892</v>
      </c>
      <c r="T23">
        <v>15.20882584712372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13.56</v>
      </c>
      <c r="J24">
        <f>BYPL_EOD!AC24+BYPL_EOD!AD24</f>
        <v>7.43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38.07</v>
      </c>
      <c r="O24" s="154">
        <f t="shared" si="1"/>
        <v>0.53000000000000114</v>
      </c>
      <c r="P24">
        <v>13.748778565799844</v>
      </c>
      <c r="Q24">
        <v>7.5334384029419486</v>
      </c>
      <c r="R24">
        <v>0</v>
      </c>
      <c r="S24">
        <v>2.1089571841344892</v>
      </c>
      <c r="T24">
        <v>15.20882584712372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13.56</v>
      </c>
      <c r="J25">
        <f>BYPL_EOD!AC25+BYPL_EOD!AD25</f>
        <v>7.43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38.07</v>
      </c>
      <c r="O25" s="154">
        <f t="shared" si="1"/>
        <v>0.53000000000000114</v>
      </c>
      <c r="P25">
        <v>13.748778565799844</v>
      </c>
      <c r="Q25">
        <v>7.5334384029419486</v>
      </c>
      <c r="R25">
        <v>0</v>
      </c>
      <c r="S25">
        <v>2.1089571841344892</v>
      </c>
      <c r="T25">
        <v>15.20882584712372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13.56</v>
      </c>
      <c r="J26">
        <f>BYPL_EOD!AC26+BYPL_EOD!AD26</f>
        <v>7.43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38.07</v>
      </c>
      <c r="O26" s="154">
        <f t="shared" si="1"/>
        <v>0.53000000000000114</v>
      </c>
      <c r="P26">
        <v>13.748778565799844</v>
      </c>
      <c r="Q26">
        <v>7.5334384029419486</v>
      </c>
      <c r="R26">
        <v>0</v>
      </c>
      <c r="S26">
        <v>2.1089571841344892</v>
      </c>
      <c r="T26">
        <v>15.20882584712372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13.56</v>
      </c>
      <c r="J27">
        <f>BYPL_EOD!AC27+BYPL_EOD!AD27</f>
        <v>7.43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38.07</v>
      </c>
      <c r="O27" s="154">
        <f t="shared" si="1"/>
        <v>0.53000000000000114</v>
      </c>
      <c r="P27">
        <v>13.748778565799844</v>
      </c>
      <c r="Q27">
        <v>7.5334384029419486</v>
      </c>
      <c r="R27">
        <v>0</v>
      </c>
      <c r="S27">
        <v>2.1089571841344892</v>
      </c>
      <c r="T27">
        <v>15.20882584712372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14.402764269260304</v>
      </c>
      <c r="Q28">
        <v>7.8855387765549017</v>
      </c>
      <c r="R28">
        <v>0</v>
      </c>
      <c r="S28">
        <v>2.1082160225236755</v>
      </c>
      <c r="T28">
        <v>15.203480931661122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14.402764269260304</v>
      </c>
      <c r="Q29">
        <v>7.8855387765549017</v>
      </c>
      <c r="R29">
        <v>0</v>
      </c>
      <c r="S29">
        <v>2.1082160225236755</v>
      </c>
      <c r="T29">
        <v>15.203480931661122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14.402764269260304</v>
      </c>
      <c r="Q30">
        <v>7.8855387765549017</v>
      </c>
      <c r="R30">
        <v>0</v>
      </c>
      <c r="S30">
        <v>2.1082160225236755</v>
      </c>
      <c r="T30">
        <v>15.203480931661122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39.07</v>
      </c>
      <c r="O31" s="154">
        <f t="shared" si="1"/>
        <v>0.53000000000000114</v>
      </c>
      <c r="P31">
        <v>14.402764269260304</v>
      </c>
      <c r="Q31">
        <v>7.8855387765549017</v>
      </c>
      <c r="R31">
        <v>0</v>
      </c>
      <c r="S31">
        <v>2.1082160225236755</v>
      </c>
      <c r="T31">
        <v>15.203480931661122</v>
      </c>
      <c r="U31" s="156">
        <f t="shared" si="2"/>
        <v>39.6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39.07</v>
      </c>
      <c r="O32" s="154">
        <f t="shared" si="1"/>
        <v>0.53000000000000114</v>
      </c>
      <c r="P32">
        <v>14.402764269260304</v>
      </c>
      <c r="Q32">
        <v>7.8855387765549017</v>
      </c>
      <c r="R32">
        <v>0</v>
      </c>
      <c r="S32">
        <v>2.1082160225236755</v>
      </c>
      <c r="T32">
        <v>15.203480931661122</v>
      </c>
      <c r="U32" s="156">
        <f t="shared" si="2"/>
        <v>39.6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39.07</v>
      </c>
      <c r="O33" s="154">
        <f t="shared" si="1"/>
        <v>0.53000000000000114</v>
      </c>
      <c r="P33">
        <v>14.402764269260304</v>
      </c>
      <c r="Q33">
        <v>7.8855387765549017</v>
      </c>
      <c r="R33">
        <v>0</v>
      </c>
      <c r="S33">
        <v>2.1082160225236755</v>
      </c>
      <c r="T33">
        <v>15.203480931661122</v>
      </c>
      <c r="U33" s="156">
        <f t="shared" si="2"/>
        <v>39.6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39.07</v>
      </c>
      <c r="O34" s="154">
        <f t="shared" si="1"/>
        <v>0.53000000000000114</v>
      </c>
      <c r="P34">
        <v>14.402764269260304</v>
      </c>
      <c r="Q34">
        <v>7.8855387765549017</v>
      </c>
      <c r="R34">
        <v>0</v>
      </c>
      <c r="S34">
        <v>2.1082160225236755</v>
      </c>
      <c r="T34">
        <v>15.203480931661122</v>
      </c>
      <c r="U34" s="156">
        <f t="shared" si="2"/>
        <v>39.6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38.07</v>
      </c>
      <c r="O35" s="154">
        <f t="shared" si="1"/>
        <v>0.53000000000000114</v>
      </c>
      <c r="P35">
        <v>13.748778565799844</v>
      </c>
      <c r="Q35">
        <v>7.5334384029419486</v>
      </c>
      <c r="R35">
        <v>0</v>
      </c>
      <c r="S35">
        <v>2.1089571841344892</v>
      </c>
      <c r="T35">
        <v>15.20882584712372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38.07</v>
      </c>
      <c r="O36" s="154">
        <f t="shared" si="1"/>
        <v>0.53000000000000114</v>
      </c>
      <c r="P36">
        <v>13.748778565799844</v>
      </c>
      <c r="Q36">
        <v>7.5334384029419486</v>
      </c>
      <c r="R36">
        <v>0</v>
      </c>
      <c r="S36">
        <v>2.1089571841344892</v>
      </c>
      <c r="T36">
        <v>15.20882584712372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13.56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38.07</v>
      </c>
      <c r="O37" s="154">
        <f t="shared" si="1"/>
        <v>0.53000000000000114</v>
      </c>
      <c r="P37">
        <v>13.748778565799844</v>
      </c>
      <c r="Q37">
        <v>7.5334384029419486</v>
      </c>
      <c r="R37">
        <v>0</v>
      </c>
      <c r="S37">
        <v>2.1089571841344892</v>
      </c>
      <c r="T37">
        <v>15.20882584712372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13.56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38.07</v>
      </c>
      <c r="O38" s="154">
        <f t="shared" si="1"/>
        <v>0.53000000000000114</v>
      </c>
      <c r="P38">
        <v>13.748778565799844</v>
      </c>
      <c r="Q38">
        <v>7.5334384029419486</v>
      </c>
      <c r="R38">
        <v>0</v>
      </c>
      <c r="S38">
        <v>2.1089571841344892</v>
      </c>
      <c r="T38">
        <v>15.20882584712372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38.6</v>
      </c>
      <c r="E39">
        <f>GT!N39</f>
        <v>0</v>
      </c>
      <c r="F39">
        <f t="shared" si="4"/>
        <v>84</v>
      </c>
      <c r="G39">
        <f t="shared" si="5"/>
        <v>38.6</v>
      </c>
      <c r="H39" s="154"/>
      <c r="I39">
        <f>BRPL_EOD!AC39+BRPL_EOD!AD39</f>
        <v>13.56</v>
      </c>
      <c r="J39">
        <f>BYPL_EOD!AC39+BYPL_EOD!AD39</f>
        <v>7.43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38.07</v>
      </c>
      <c r="O39" s="154">
        <f t="shared" si="1"/>
        <v>0.53000000000000114</v>
      </c>
      <c r="P39">
        <v>13.748778565799844</v>
      </c>
      <c r="Q39">
        <v>7.5334384029419486</v>
      </c>
      <c r="R39">
        <v>0</v>
      </c>
      <c r="S39">
        <v>2.1089571841344892</v>
      </c>
      <c r="T39">
        <v>15.20882584712372</v>
      </c>
      <c r="U39" s="156">
        <f t="shared" si="2"/>
        <v>38.6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38.6</v>
      </c>
      <c r="E40">
        <f>GT!N40</f>
        <v>0</v>
      </c>
      <c r="F40">
        <f t="shared" si="4"/>
        <v>84</v>
      </c>
      <c r="G40">
        <f t="shared" si="5"/>
        <v>38.6</v>
      </c>
      <c r="H40" s="154"/>
      <c r="I40">
        <f>BRPL_EOD!AC40+BRPL_EOD!AD40</f>
        <v>13.56</v>
      </c>
      <c r="J40">
        <f>BYPL_EOD!AC40+BYPL_EOD!AD40</f>
        <v>7.43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38.07</v>
      </c>
      <c r="O40" s="154">
        <f t="shared" si="1"/>
        <v>0.53000000000000114</v>
      </c>
      <c r="P40">
        <v>13.748778565799844</v>
      </c>
      <c r="Q40">
        <v>7.5334384029419486</v>
      </c>
      <c r="R40">
        <v>0</v>
      </c>
      <c r="S40">
        <v>2.1089571841344892</v>
      </c>
      <c r="T40">
        <v>15.20882584712372</v>
      </c>
      <c r="U40" s="156">
        <f t="shared" si="2"/>
        <v>38.6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38.6</v>
      </c>
      <c r="E41">
        <f>GT!N41</f>
        <v>0</v>
      </c>
      <c r="F41">
        <f t="shared" si="4"/>
        <v>84</v>
      </c>
      <c r="G41">
        <f t="shared" si="5"/>
        <v>38.6</v>
      </c>
      <c r="H41" s="154"/>
      <c r="I41">
        <f>BRPL_EOD!AC41+BRPL_EOD!AD41</f>
        <v>13.56</v>
      </c>
      <c r="J41">
        <f>BYPL_EOD!AC41+BYPL_EOD!AD41</f>
        <v>7.43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38.07</v>
      </c>
      <c r="O41" s="154">
        <f t="shared" si="1"/>
        <v>0.53000000000000114</v>
      </c>
      <c r="P41">
        <v>13.748778565799844</v>
      </c>
      <c r="Q41">
        <v>7.5334384029419486</v>
      </c>
      <c r="R41">
        <v>0</v>
      </c>
      <c r="S41">
        <v>2.1089571841344892</v>
      </c>
      <c r="T41">
        <v>15.20882584712372</v>
      </c>
      <c r="U41" s="156">
        <f t="shared" si="2"/>
        <v>38.6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38.6</v>
      </c>
      <c r="E42">
        <f>GT!N42</f>
        <v>0</v>
      </c>
      <c r="F42">
        <f t="shared" si="4"/>
        <v>84</v>
      </c>
      <c r="G42">
        <f t="shared" si="5"/>
        <v>38.6</v>
      </c>
      <c r="H42" s="154"/>
      <c r="I42">
        <f>BRPL_EOD!AC42+BRPL_EOD!AD42</f>
        <v>13.56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38.07</v>
      </c>
      <c r="O42" s="154">
        <f t="shared" si="1"/>
        <v>0.53000000000000114</v>
      </c>
      <c r="P42">
        <v>13.748778565799844</v>
      </c>
      <c r="Q42">
        <v>7.5334384029419486</v>
      </c>
      <c r="R42">
        <v>0</v>
      </c>
      <c r="S42">
        <v>2.1089571841344892</v>
      </c>
      <c r="T42">
        <v>15.20882584712372</v>
      </c>
      <c r="U42" s="156">
        <f t="shared" si="2"/>
        <v>38.6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38.6</v>
      </c>
      <c r="E43">
        <f>GT!N43</f>
        <v>0</v>
      </c>
      <c r="F43">
        <f t="shared" si="4"/>
        <v>84</v>
      </c>
      <c r="G43">
        <f t="shared" si="5"/>
        <v>38.6</v>
      </c>
      <c r="H43" s="154"/>
      <c r="I43">
        <f>BRPL_EOD!AC43+BRPL_EOD!AD43</f>
        <v>13.56</v>
      </c>
      <c r="J43">
        <f>BYPL_EOD!AC43+BYPL_EOD!AD43</f>
        <v>7.43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38.07</v>
      </c>
      <c r="O43" s="154">
        <f t="shared" si="1"/>
        <v>0.53000000000000114</v>
      </c>
      <c r="P43">
        <v>13.748778565799844</v>
      </c>
      <c r="Q43">
        <v>7.5334384029419486</v>
      </c>
      <c r="R43">
        <v>0</v>
      </c>
      <c r="S43">
        <v>2.1089571841344892</v>
      </c>
      <c r="T43">
        <v>15.20882584712372</v>
      </c>
      <c r="U43" s="156">
        <f t="shared" si="2"/>
        <v>38.6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38.6</v>
      </c>
      <c r="E44">
        <f>GT!N44</f>
        <v>0</v>
      </c>
      <c r="F44">
        <f t="shared" si="4"/>
        <v>84</v>
      </c>
      <c r="G44">
        <f t="shared" si="5"/>
        <v>38.6</v>
      </c>
      <c r="H44" s="154"/>
      <c r="I44">
        <f>BRPL_EOD!AC44+BRPL_EOD!AD44</f>
        <v>13.56</v>
      </c>
      <c r="J44">
        <f>BYPL_EOD!AC44+BYPL_EOD!AD44</f>
        <v>7.43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38.07</v>
      </c>
      <c r="O44" s="154">
        <f t="shared" si="1"/>
        <v>0.53000000000000114</v>
      </c>
      <c r="P44">
        <v>13.748778565799844</v>
      </c>
      <c r="Q44">
        <v>7.5334384029419486</v>
      </c>
      <c r="R44">
        <v>0</v>
      </c>
      <c r="S44">
        <v>2.1089571841344892</v>
      </c>
      <c r="T44">
        <v>15.20882584712372</v>
      </c>
      <c r="U44" s="156">
        <f t="shared" si="2"/>
        <v>38.6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38.6</v>
      </c>
      <c r="E45">
        <f>GT!N45</f>
        <v>0</v>
      </c>
      <c r="F45">
        <f t="shared" si="4"/>
        <v>84</v>
      </c>
      <c r="G45">
        <f t="shared" si="5"/>
        <v>38.6</v>
      </c>
      <c r="H45" s="154"/>
      <c r="I45">
        <f>BRPL_EOD!AC45+BRPL_EOD!AD45</f>
        <v>13.56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38.07</v>
      </c>
      <c r="O45" s="154">
        <f t="shared" si="1"/>
        <v>0.53000000000000114</v>
      </c>
      <c r="P45">
        <v>13.748778565799844</v>
      </c>
      <c r="Q45">
        <v>7.5334384029419486</v>
      </c>
      <c r="R45">
        <v>0</v>
      </c>
      <c r="S45">
        <v>2.1089571841344892</v>
      </c>
      <c r="T45">
        <v>15.20882584712372</v>
      </c>
      <c r="U45" s="156">
        <f t="shared" si="2"/>
        <v>38.6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38.6</v>
      </c>
      <c r="E46">
        <f>GT!N46</f>
        <v>0</v>
      </c>
      <c r="F46">
        <f t="shared" si="4"/>
        <v>84</v>
      </c>
      <c r="G46">
        <f t="shared" si="5"/>
        <v>38.6</v>
      </c>
      <c r="H46" s="154"/>
      <c r="I46">
        <f>BRPL_EOD!AC46+BRPL_EOD!AD46</f>
        <v>13.56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38.07</v>
      </c>
      <c r="O46" s="154">
        <f t="shared" si="1"/>
        <v>0.53000000000000114</v>
      </c>
      <c r="P46">
        <v>13.748778565799844</v>
      </c>
      <c r="Q46">
        <v>7.5334384029419486</v>
      </c>
      <c r="R46">
        <v>0</v>
      </c>
      <c r="S46">
        <v>2.1089571841344892</v>
      </c>
      <c r="T46">
        <v>15.20882584712372</v>
      </c>
      <c r="U46" s="156">
        <f t="shared" si="2"/>
        <v>38.6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38.6</v>
      </c>
      <c r="E47">
        <f>GT!N47</f>
        <v>0</v>
      </c>
      <c r="F47">
        <f t="shared" si="4"/>
        <v>84</v>
      </c>
      <c r="G47">
        <f t="shared" si="5"/>
        <v>38.6</v>
      </c>
      <c r="H47" s="154"/>
      <c r="I47">
        <f>BRPL_EOD!AC47+BRPL_EOD!AD47</f>
        <v>13.56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38.07</v>
      </c>
      <c r="O47" s="154">
        <f t="shared" si="1"/>
        <v>0.53000000000000114</v>
      </c>
      <c r="P47">
        <v>13.748778565799844</v>
      </c>
      <c r="Q47">
        <v>7.5334384029419486</v>
      </c>
      <c r="R47">
        <v>0</v>
      </c>
      <c r="S47">
        <v>2.1089571841344892</v>
      </c>
      <c r="T47">
        <v>15.20882584712372</v>
      </c>
      <c r="U47" s="156">
        <f t="shared" si="2"/>
        <v>38.6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38.6</v>
      </c>
      <c r="E48">
        <f>GT!N48</f>
        <v>0</v>
      </c>
      <c r="F48">
        <f t="shared" si="4"/>
        <v>84</v>
      </c>
      <c r="G48">
        <f t="shared" si="5"/>
        <v>38.6</v>
      </c>
      <c r="H48" s="154"/>
      <c r="I48">
        <f>BRPL_EOD!AC48+BRPL_EOD!AD48</f>
        <v>13.56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38.07</v>
      </c>
      <c r="O48" s="154">
        <f t="shared" si="1"/>
        <v>0.53000000000000114</v>
      </c>
      <c r="P48">
        <v>13.748778565799844</v>
      </c>
      <c r="Q48">
        <v>7.5334384029419486</v>
      </c>
      <c r="R48">
        <v>0</v>
      </c>
      <c r="S48">
        <v>2.1089571841344892</v>
      </c>
      <c r="T48">
        <v>15.20882584712372</v>
      </c>
      <c r="U48" s="156">
        <f t="shared" si="2"/>
        <v>38.6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38.6</v>
      </c>
      <c r="E49">
        <f>GT!N49</f>
        <v>0</v>
      </c>
      <c r="F49">
        <f t="shared" si="4"/>
        <v>84</v>
      </c>
      <c r="G49">
        <f t="shared" si="5"/>
        <v>38.6</v>
      </c>
      <c r="H49" s="154"/>
      <c r="I49">
        <f>BRPL_EOD!AC49+BRPL_EOD!AD49</f>
        <v>13.56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38.07</v>
      </c>
      <c r="O49" s="154">
        <f t="shared" si="1"/>
        <v>0.53000000000000114</v>
      </c>
      <c r="P49">
        <v>13.748778565799844</v>
      </c>
      <c r="Q49">
        <v>7.5334384029419486</v>
      </c>
      <c r="R49">
        <v>0</v>
      </c>
      <c r="S49">
        <v>2.1089571841344892</v>
      </c>
      <c r="T49">
        <v>15.20882584712372</v>
      </c>
      <c r="U49" s="156">
        <f t="shared" si="2"/>
        <v>38.6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38.6</v>
      </c>
      <c r="E50">
        <f>GT!N50</f>
        <v>0</v>
      </c>
      <c r="F50">
        <f t="shared" si="4"/>
        <v>84</v>
      </c>
      <c r="G50">
        <f t="shared" si="5"/>
        <v>38.6</v>
      </c>
      <c r="H50" s="154"/>
      <c r="I50">
        <f>BRPL_EOD!AC50+BRPL_EOD!AD50</f>
        <v>13.56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38.07</v>
      </c>
      <c r="O50" s="154">
        <f t="shared" si="1"/>
        <v>0.53000000000000114</v>
      </c>
      <c r="P50">
        <v>13.748778565799844</v>
      </c>
      <c r="Q50">
        <v>7.5334384029419486</v>
      </c>
      <c r="R50">
        <v>0</v>
      </c>
      <c r="S50">
        <v>2.1089571841344892</v>
      </c>
      <c r="T50">
        <v>15.20882584712372</v>
      </c>
      <c r="U50" s="156">
        <f t="shared" si="2"/>
        <v>38.6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38.6</v>
      </c>
      <c r="E51">
        <f>GT!N51</f>
        <v>0</v>
      </c>
      <c r="F51">
        <f t="shared" si="4"/>
        <v>84</v>
      </c>
      <c r="G51">
        <f t="shared" si="5"/>
        <v>38.6</v>
      </c>
      <c r="H51" s="154"/>
      <c r="I51">
        <f>BRPL_EOD!AC51+BRPL_EOD!AD51</f>
        <v>13.56</v>
      </c>
      <c r="J51">
        <f>BYPL_EOD!AC51+BYPL_EOD!AD51</f>
        <v>7.43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38.07</v>
      </c>
      <c r="O51" s="154">
        <f t="shared" si="1"/>
        <v>0.53000000000000114</v>
      </c>
      <c r="P51">
        <v>13.748778565799844</v>
      </c>
      <c r="Q51">
        <v>7.5334384029419486</v>
      </c>
      <c r="R51">
        <v>0</v>
      </c>
      <c r="S51">
        <v>2.1089571841344892</v>
      </c>
      <c r="T51">
        <v>15.20882584712372</v>
      </c>
      <c r="U51" s="156">
        <f t="shared" si="2"/>
        <v>38.6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38.6</v>
      </c>
      <c r="E52">
        <f>GT!N52</f>
        <v>0</v>
      </c>
      <c r="F52">
        <f t="shared" si="4"/>
        <v>84</v>
      </c>
      <c r="G52">
        <f t="shared" si="5"/>
        <v>38.6</v>
      </c>
      <c r="H52" s="154"/>
      <c r="I52">
        <f>BRPL_EOD!AC52+BRPL_EOD!AD52</f>
        <v>13.56</v>
      </c>
      <c r="J52">
        <f>BYPL_EOD!AC52+BYPL_EOD!AD52</f>
        <v>7.43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38.07</v>
      </c>
      <c r="O52" s="154">
        <f t="shared" si="1"/>
        <v>0.53000000000000114</v>
      </c>
      <c r="P52">
        <v>13.748778565799844</v>
      </c>
      <c r="Q52">
        <v>7.5334384029419486</v>
      </c>
      <c r="R52">
        <v>0</v>
      </c>
      <c r="S52">
        <v>2.1089571841344892</v>
      </c>
      <c r="T52">
        <v>15.20882584712372</v>
      </c>
      <c r="U52" s="156">
        <f t="shared" si="2"/>
        <v>38.6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38.6</v>
      </c>
      <c r="E53">
        <f>GT!N53</f>
        <v>0</v>
      </c>
      <c r="F53">
        <f t="shared" si="4"/>
        <v>84</v>
      </c>
      <c r="G53">
        <f t="shared" si="5"/>
        <v>38.6</v>
      </c>
      <c r="H53" s="154"/>
      <c r="I53">
        <f>BRPL_EOD!AC53+BRPL_EOD!AD53</f>
        <v>13.56</v>
      </c>
      <c r="J53">
        <f>BYPL_EOD!AC53+BYPL_EOD!AD53</f>
        <v>7.43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38.07</v>
      </c>
      <c r="O53" s="154">
        <f t="shared" si="1"/>
        <v>0.53000000000000114</v>
      </c>
      <c r="P53">
        <v>13.748778565799844</v>
      </c>
      <c r="Q53">
        <v>7.5334384029419486</v>
      </c>
      <c r="R53">
        <v>0</v>
      </c>
      <c r="S53">
        <v>2.1089571841344892</v>
      </c>
      <c r="T53">
        <v>15.20882584712372</v>
      </c>
      <c r="U53" s="156">
        <f t="shared" si="2"/>
        <v>38.6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39.6</v>
      </c>
      <c r="E54">
        <f>GT!N54</f>
        <v>0</v>
      </c>
      <c r="F54">
        <f t="shared" si="4"/>
        <v>84</v>
      </c>
      <c r="G54">
        <f t="shared" si="5"/>
        <v>39.6</v>
      </c>
      <c r="H54" s="154"/>
      <c r="I54">
        <f>BRPL_EOD!AC54+BRPL_EOD!AD54</f>
        <v>14.21</v>
      </c>
      <c r="J54">
        <f>BYPL_EOD!AC54+BYPL_EOD!AD54</f>
        <v>7.78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39.07</v>
      </c>
      <c r="O54" s="154">
        <f t="shared" si="1"/>
        <v>0.53000000000000114</v>
      </c>
      <c r="P54">
        <v>14.402764269260304</v>
      </c>
      <c r="Q54">
        <v>7.8855387765549017</v>
      </c>
      <c r="R54">
        <v>0</v>
      </c>
      <c r="S54">
        <v>2.1082160225236755</v>
      </c>
      <c r="T54">
        <v>15.203480931661122</v>
      </c>
      <c r="U54" s="156">
        <f t="shared" si="2"/>
        <v>39.6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39.6</v>
      </c>
      <c r="E55">
        <f>GT!N55</f>
        <v>0</v>
      </c>
      <c r="F55">
        <f t="shared" si="4"/>
        <v>84</v>
      </c>
      <c r="G55">
        <f t="shared" si="5"/>
        <v>39.6</v>
      </c>
      <c r="H55" s="154"/>
      <c r="I55">
        <f>BRPL_EOD!AC55+BRPL_EOD!AD55</f>
        <v>14.21</v>
      </c>
      <c r="J55">
        <f>BYPL_EOD!AC55+BYPL_EOD!AD55</f>
        <v>7.78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39.07</v>
      </c>
      <c r="O55" s="154">
        <f t="shared" si="1"/>
        <v>0.53000000000000114</v>
      </c>
      <c r="P55">
        <v>14.402764269260304</v>
      </c>
      <c r="Q55">
        <v>7.8855387765549017</v>
      </c>
      <c r="R55">
        <v>0</v>
      </c>
      <c r="S55">
        <v>2.1082160225236755</v>
      </c>
      <c r="T55">
        <v>15.203480931661122</v>
      </c>
      <c r="U55" s="156">
        <f t="shared" si="2"/>
        <v>39.6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39.6</v>
      </c>
      <c r="E56">
        <f>GT!N56</f>
        <v>0</v>
      </c>
      <c r="F56">
        <f t="shared" si="4"/>
        <v>84</v>
      </c>
      <c r="G56">
        <f t="shared" si="5"/>
        <v>39.6</v>
      </c>
      <c r="H56" s="154"/>
      <c r="I56">
        <f>BRPL_EOD!AC56+BRPL_EOD!AD56</f>
        <v>14.21</v>
      </c>
      <c r="J56">
        <f>BYPL_EOD!AC56+BYPL_EOD!AD56</f>
        <v>7.78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39.07</v>
      </c>
      <c r="O56" s="154">
        <f t="shared" si="1"/>
        <v>0.53000000000000114</v>
      </c>
      <c r="P56">
        <v>14.402764269260304</v>
      </c>
      <c r="Q56">
        <v>7.8855387765549017</v>
      </c>
      <c r="R56">
        <v>0</v>
      </c>
      <c r="S56">
        <v>2.1082160225236755</v>
      </c>
      <c r="T56">
        <v>15.203480931661122</v>
      </c>
      <c r="U56" s="156">
        <f t="shared" si="2"/>
        <v>39.6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39.6</v>
      </c>
      <c r="E57">
        <f>GT!N57</f>
        <v>0</v>
      </c>
      <c r="F57">
        <f t="shared" si="4"/>
        <v>84</v>
      </c>
      <c r="G57">
        <f t="shared" si="5"/>
        <v>39.6</v>
      </c>
      <c r="H57" s="154"/>
      <c r="I57">
        <f>BRPL_EOD!AC57+BRPL_EOD!AD57</f>
        <v>14.21</v>
      </c>
      <c r="J57">
        <f>BYPL_EOD!AC57+BYPL_EOD!AD57</f>
        <v>7.78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39.07</v>
      </c>
      <c r="O57" s="154">
        <f t="shared" si="1"/>
        <v>0.53000000000000114</v>
      </c>
      <c r="P57">
        <v>14.402764269260304</v>
      </c>
      <c r="Q57">
        <v>7.8855387765549017</v>
      </c>
      <c r="R57">
        <v>0</v>
      </c>
      <c r="S57">
        <v>2.1082160225236755</v>
      </c>
      <c r="T57">
        <v>15.203480931661122</v>
      </c>
      <c r="U57" s="156">
        <f t="shared" si="2"/>
        <v>39.6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39.6</v>
      </c>
      <c r="E58">
        <f>GT!N58</f>
        <v>0</v>
      </c>
      <c r="F58">
        <f t="shared" si="4"/>
        <v>84</v>
      </c>
      <c r="G58">
        <f t="shared" si="5"/>
        <v>39.6</v>
      </c>
      <c r="H58" s="154"/>
      <c r="I58">
        <f>BRPL_EOD!AC58+BRPL_EOD!AD58</f>
        <v>14.21</v>
      </c>
      <c r="J58">
        <f>BYPL_EOD!AC58+BYPL_EOD!AD58</f>
        <v>7.78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39.07</v>
      </c>
      <c r="O58" s="154">
        <f t="shared" si="1"/>
        <v>0.53000000000000114</v>
      </c>
      <c r="P58">
        <v>14.402764269260304</v>
      </c>
      <c r="Q58">
        <v>7.8855387765549017</v>
      </c>
      <c r="R58">
        <v>0</v>
      </c>
      <c r="S58">
        <v>2.1082160225236755</v>
      </c>
      <c r="T58">
        <v>15.203480931661122</v>
      </c>
      <c r="U58" s="156">
        <f t="shared" si="2"/>
        <v>39.6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39.6</v>
      </c>
      <c r="E59">
        <f>GT!N59</f>
        <v>0</v>
      </c>
      <c r="F59">
        <f t="shared" si="4"/>
        <v>84</v>
      </c>
      <c r="G59">
        <f t="shared" si="5"/>
        <v>39.6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39.07</v>
      </c>
      <c r="O59" s="154">
        <f t="shared" si="1"/>
        <v>0.53000000000000114</v>
      </c>
      <c r="P59">
        <v>14.402764269260304</v>
      </c>
      <c r="Q59">
        <v>7.8855387765549017</v>
      </c>
      <c r="R59">
        <v>0</v>
      </c>
      <c r="S59">
        <v>2.1082160225236755</v>
      </c>
      <c r="T59">
        <v>15.203480931661122</v>
      </c>
      <c r="U59" s="156">
        <f t="shared" si="2"/>
        <v>39.6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39.6</v>
      </c>
      <c r="E60">
        <f>GT!N60</f>
        <v>0</v>
      </c>
      <c r="F60">
        <f t="shared" si="4"/>
        <v>84</v>
      </c>
      <c r="G60">
        <f t="shared" si="5"/>
        <v>39.6</v>
      </c>
      <c r="H60" s="154"/>
      <c r="I60">
        <f>BRPL_EOD!AC60+BRPL_EOD!AD60</f>
        <v>14.21</v>
      </c>
      <c r="J60">
        <f>BYPL_EOD!AC60+BYPL_EOD!AD60</f>
        <v>7.78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39.07</v>
      </c>
      <c r="O60" s="154">
        <f t="shared" si="1"/>
        <v>0.53000000000000114</v>
      </c>
      <c r="P60">
        <v>14.402764269260304</v>
      </c>
      <c r="Q60">
        <v>7.8855387765549017</v>
      </c>
      <c r="R60">
        <v>0</v>
      </c>
      <c r="S60">
        <v>2.1082160225236755</v>
      </c>
      <c r="T60">
        <v>15.203480931661122</v>
      </c>
      <c r="U60" s="156">
        <f t="shared" si="2"/>
        <v>39.6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39.6</v>
      </c>
      <c r="E61">
        <f>GT!N61</f>
        <v>0</v>
      </c>
      <c r="F61">
        <f t="shared" si="4"/>
        <v>84</v>
      </c>
      <c r="G61">
        <f t="shared" si="5"/>
        <v>39.6</v>
      </c>
      <c r="H61" s="154"/>
      <c r="I61">
        <f>BRPL_EOD!AC61+BRPL_EOD!AD61</f>
        <v>14.21</v>
      </c>
      <c r="J61">
        <f>BYPL_EOD!AC61+BYPL_EOD!AD61</f>
        <v>7.78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39.07</v>
      </c>
      <c r="O61" s="154">
        <f t="shared" si="1"/>
        <v>0.53000000000000114</v>
      </c>
      <c r="P61">
        <v>14.402764269260304</v>
      </c>
      <c r="Q61">
        <v>7.8855387765549017</v>
      </c>
      <c r="R61">
        <v>0</v>
      </c>
      <c r="S61">
        <v>2.1082160225236755</v>
      </c>
      <c r="T61">
        <v>15.203480931661122</v>
      </c>
      <c r="U61" s="156">
        <f t="shared" si="2"/>
        <v>39.6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39.6</v>
      </c>
      <c r="E62">
        <f>GT!N62</f>
        <v>0</v>
      </c>
      <c r="F62">
        <f t="shared" si="4"/>
        <v>84</v>
      </c>
      <c r="G62">
        <f t="shared" si="5"/>
        <v>39.6</v>
      </c>
      <c r="H62" s="154"/>
      <c r="I62">
        <f>BRPL_EOD!AC62+BRPL_EOD!AD62</f>
        <v>14.21</v>
      </c>
      <c r="J62">
        <f>BYPL_EOD!AC62+BYPL_EOD!AD62</f>
        <v>7.78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39.07</v>
      </c>
      <c r="O62" s="154">
        <f t="shared" si="1"/>
        <v>0.53000000000000114</v>
      </c>
      <c r="P62">
        <v>14.402764269260304</v>
      </c>
      <c r="Q62">
        <v>7.8855387765549017</v>
      </c>
      <c r="R62">
        <v>0</v>
      </c>
      <c r="S62">
        <v>2.1082160225236755</v>
      </c>
      <c r="T62">
        <v>15.203480931661122</v>
      </c>
      <c r="U62" s="156">
        <f t="shared" si="2"/>
        <v>39.6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39.6</v>
      </c>
      <c r="E63">
        <f>GT!N63</f>
        <v>0</v>
      </c>
      <c r="F63">
        <f t="shared" si="4"/>
        <v>84</v>
      </c>
      <c r="G63">
        <f t="shared" si="5"/>
        <v>39.6</v>
      </c>
      <c r="H63" s="154"/>
      <c r="I63">
        <f>BRPL_EOD!AC63+BRPL_EOD!AD63</f>
        <v>14.21</v>
      </c>
      <c r="J63">
        <f>BYPL_EOD!AC63+BYPL_EOD!AD63</f>
        <v>7.78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39.07</v>
      </c>
      <c r="O63" s="154">
        <f t="shared" si="1"/>
        <v>0.53000000000000114</v>
      </c>
      <c r="P63">
        <v>14.402764269260304</v>
      </c>
      <c r="Q63">
        <v>7.8855387765549017</v>
      </c>
      <c r="R63">
        <v>0</v>
      </c>
      <c r="S63">
        <v>2.1082160225236755</v>
      </c>
      <c r="T63">
        <v>15.203480931661122</v>
      </c>
      <c r="U63" s="156">
        <f t="shared" si="2"/>
        <v>39.6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39.6</v>
      </c>
      <c r="E64">
        <f>GT!N64</f>
        <v>0</v>
      </c>
      <c r="F64">
        <f t="shared" si="4"/>
        <v>84</v>
      </c>
      <c r="G64">
        <f t="shared" si="5"/>
        <v>39.6</v>
      </c>
      <c r="H64" s="154"/>
      <c r="I64">
        <f>BRPL_EOD!AC64+BRPL_EOD!AD64</f>
        <v>14.21</v>
      </c>
      <c r="J64">
        <f>BYPL_EOD!AC64+BYPL_EOD!AD64</f>
        <v>7.78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39.07</v>
      </c>
      <c r="O64" s="154">
        <f t="shared" si="1"/>
        <v>0.53000000000000114</v>
      </c>
      <c r="P64">
        <v>14.402764269260304</v>
      </c>
      <c r="Q64">
        <v>7.8855387765549017</v>
      </c>
      <c r="R64">
        <v>0</v>
      </c>
      <c r="S64">
        <v>2.1082160225236755</v>
      </c>
      <c r="T64">
        <v>15.203480931661122</v>
      </c>
      <c r="U64" s="156">
        <f t="shared" si="2"/>
        <v>39.6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39.6</v>
      </c>
      <c r="E65">
        <f>GT!N65</f>
        <v>0</v>
      </c>
      <c r="F65">
        <f t="shared" si="4"/>
        <v>84</v>
      </c>
      <c r="G65">
        <f t="shared" si="5"/>
        <v>39.6</v>
      </c>
      <c r="H65" s="154"/>
      <c r="I65">
        <f>BRPL_EOD!AC65+BRPL_EOD!AD65</f>
        <v>14.21</v>
      </c>
      <c r="J65">
        <f>BYPL_EOD!AC65+BYPL_EOD!AD65</f>
        <v>7.78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39.07</v>
      </c>
      <c r="O65" s="154">
        <f t="shared" si="1"/>
        <v>0.53000000000000114</v>
      </c>
      <c r="P65">
        <v>14.402764269260304</v>
      </c>
      <c r="Q65">
        <v>7.8855387765549017</v>
      </c>
      <c r="R65">
        <v>0</v>
      </c>
      <c r="S65">
        <v>2.1082160225236755</v>
      </c>
      <c r="T65">
        <v>15.203480931661122</v>
      </c>
      <c r="U65" s="156">
        <f t="shared" si="2"/>
        <v>39.6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39.6</v>
      </c>
      <c r="E66">
        <f>GT!N66</f>
        <v>0</v>
      </c>
      <c r="F66">
        <f t="shared" si="4"/>
        <v>84</v>
      </c>
      <c r="G66">
        <f t="shared" si="5"/>
        <v>39.6</v>
      </c>
      <c r="H66" s="154"/>
      <c r="I66">
        <f>BRPL_EOD!AC66+BRPL_EOD!AD66</f>
        <v>14.21</v>
      </c>
      <c r="J66">
        <f>BYPL_EOD!AC66+BYPL_EOD!AD66</f>
        <v>7.78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39.07</v>
      </c>
      <c r="O66" s="154">
        <f t="shared" si="1"/>
        <v>0.53000000000000114</v>
      </c>
      <c r="P66">
        <v>14.402764269260304</v>
      </c>
      <c r="Q66">
        <v>7.8855387765549017</v>
      </c>
      <c r="R66">
        <v>0</v>
      </c>
      <c r="S66">
        <v>2.1082160225236755</v>
      </c>
      <c r="T66">
        <v>15.203480931661122</v>
      </c>
      <c r="U66" s="156">
        <f t="shared" si="2"/>
        <v>39.6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37.6</v>
      </c>
      <c r="E67">
        <f>GT!N67</f>
        <v>0</v>
      </c>
      <c r="F67">
        <f t="shared" si="4"/>
        <v>84</v>
      </c>
      <c r="G67">
        <f t="shared" si="5"/>
        <v>37.6</v>
      </c>
      <c r="H67" s="154"/>
      <c r="I67">
        <f>BRPL_EOD!AC67+BRPL_EOD!AD67</f>
        <v>12.92</v>
      </c>
      <c r="J67">
        <f>BYPL_EOD!AC67+BYPL_EOD!AD67</f>
        <v>7.07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37.07</v>
      </c>
      <c r="O67" s="154">
        <f t="shared" ref="O67:O98" si="7">G67-N67</f>
        <v>0.53000000000000114</v>
      </c>
      <c r="P67">
        <v>13.104720798489344</v>
      </c>
      <c r="Q67">
        <v>7.1710817372538447</v>
      </c>
      <c r="R67">
        <v>0</v>
      </c>
      <c r="S67">
        <v>2.1097383328837336</v>
      </c>
      <c r="T67">
        <v>15.214459131373079</v>
      </c>
      <c r="U67" s="156">
        <f t="shared" ref="U67:U98" si="8">SUM(P67:T67)</f>
        <v>37.6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37.6</v>
      </c>
      <c r="E68">
        <f>GT!N68</f>
        <v>0</v>
      </c>
      <c r="F68">
        <f t="shared" ref="F68:F98" si="10">B68+C68</f>
        <v>84</v>
      </c>
      <c r="G68">
        <f t="shared" ref="G68:G98" si="11">D68+E68-X68</f>
        <v>37.6</v>
      </c>
      <c r="H68" s="154"/>
      <c r="I68">
        <f>BRPL_EOD!AC68+BRPL_EOD!AD68</f>
        <v>12.92</v>
      </c>
      <c r="J68">
        <f>BYPL_EOD!AC68+BYPL_EOD!AD68</f>
        <v>7.07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37.07</v>
      </c>
      <c r="O68" s="154">
        <f t="shared" si="7"/>
        <v>0.53000000000000114</v>
      </c>
      <c r="P68">
        <v>13.104720798489344</v>
      </c>
      <c r="Q68">
        <v>7.1710817372538447</v>
      </c>
      <c r="R68">
        <v>0</v>
      </c>
      <c r="S68">
        <v>2.1097383328837336</v>
      </c>
      <c r="T68">
        <v>15.214459131373079</v>
      </c>
      <c r="U68" s="156">
        <f t="shared" si="8"/>
        <v>37.6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37.6</v>
      </c>
      <c r="E69">
        <f>GT!N69</f>
        <v>0</v>
      </c>
      <c r="F69">
        <f t="shared" si="10"/>
        <v>84</v>
      </c>
      <c r="G69">
        <f t="shared" si="11"/>
        <v>37.6</v>
      </c>
      <c r="H69" s="154"/>
      <c r="I69">
        <f>BRPL_EOD!AC69+BRPL_EOD!AD69</f>
        <v>12.92</v>
      </c>
      <c r="J69">
        <f>BYPL_EOD!AC69+BYPL_EOD!AD69</f>
        <v>7.07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37.07</v>
      </c>
      <c r="O69" s="154">
        <f t="shared" si="7"/>
        <v>0.53000000000000114</v>
      </c>
      <c r="P69">
        <v>13.104720798489344</v>
      </c>
      <c r="Q69">
        <v>7.1710817372538447</v>
      </c>
      <c r="R69">
        <v>0</v>
      </c>
      <c r="S69">
        <v>2.1097383328837336</v>
      </c>
      <c r="T69">
        <v>15.214459131373079</v>
      </c>
      <c r="U69" s="156">
        <f t="shared" si="8"/>
        <v>37.6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37.6</v>
      </c>
      <c r="E70">
        <f>GT!N70</f>
        <v>0</v>
      </c>
      <c r="F70">
        <f t="shared" si="10"/>
        <v>84</v>
      </c>
      <c r="G70">
        <f t="shared" si="11"/>
        <v>37.6</v>
      </c>
      <c r="H70" s="154"/>
      <c r="I70">
        <f>BRPL_EOD!AC70+BRPL_EOD!AD70</f>
        <v>12.92</v>
      </c>
      <c r="J70">
        <f>BYPL_EOD!AC70+BYPL_EOD!AD70</f>
        <v>7.07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37.07</v>
      </c>
      <c r="O70" s="154">
        <f t="shared" si="7"/>
        <v>0.53000000000000114</v>
      </c>
      <c r="P70">
        <v>13.104720798489344</v>
      </c>
      <c r="Q70">
        <v>7.1710817372538447</v>
      </c>
      <c r="R70">
        <v>0</v>
      </c>
      <c r="S70">
        <v>2.1097383328837336</v>
      </c>
      <c r="T70">
        <v>15.214459131373079</v>
      </c>
      <c r="U70" s="156">
        <f t="shared" si="8"/>
        <v>37.6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37.6</v>
      </c>
      <c r="E71">
        <f>GT!N71</f>
        <v>0</v>
      </c>
      <c r="F71">
        <f t="shared" si="10"/>
        <v>84</v>
      </c>
      <c r="G71">
        <f t="shared" si="11"/>
        <v>37.6</v>
      </c>
      <c r="H71" s="154"/>
      <c r="I71">
        <f>BRPL_EOD!AC71+BRPL_EOD!AD71</f>
        <v>12.92</v>
      </c>
      <c r="J71">
        <f>BYPL_EOD!AC71+BYPL_EOD!AD71</f>
        <v>7.07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37.07</v>
      </c>
      <c r="O71" s="154">
        <f t="shared" si="7"/>
        <v>0.53000000000000114</v>
      </c>
      <c r="P71">
        <v>13.104720798489344</v>
      </c>
      <c r="Q71">
        <v>7.1710817372538447</v>
      </c>
      <c r="R71">
        <v>0</v>
      </c>
      <c r="S71">
        <v>2.1097383328837336</v>
      </c>
      <c r="T71">
        <v>15.214459131373079</v>
      </c>
      <c r="U71" s="156">
        <f t="shared" si="8"/>
        <v>37.6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37.6</v>
      </c>
      <c r="E72">
        <f>GT!N72</f>
        <v>0</v>
      </c>
      <c r="F72">
        <f t="shared" si="10"/>
        <v>84</v>
      </c>
      <c r="G72">
        <f t="shared" si="11"/>
        <v>37.6</v>
      </c>
      <c r="H72" s="154"/>
      <c r="I72">
        <f>BRPL_EOD!AC72+BRPL_EOD!AD72</f>
        <v>12.92</v>
      </c>
      <c r="J72">
        <f>BYPL_EOD!AC72+BYPL_EOD!AD72</f>
        <v>7.07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37.07</v>
      </c>
      <c r="O72" s="154">
        <f t="shared" si="7"/>
        <v>0.53000000000000114</v>
      </c>
      <c r="P72">
        <v>13.104720798489344</v>
      </c>
      <c r="Q72">
        <v>7.1710817372538447</v>
      </c>
      <c r="R72">
        <v>0</v>
      </c>
      <c r="S72">
        <v>2.1097383328837336</v>
      </c>
      <c r="T72">
        <v>15.214459131373079</v>
      </c>
      <c r="U72" s="156">
        <f t="shared" si="8"/>
        <v>37.6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37.6</v>
      </c>
      <c r="E73">
        <f>GT!N73</f>
        <v>0</v>
      </c>
      <c r="F73">
        <f t="shared" si="10"/>
        <v>84</v>
      </c>
      <c r="G73">
        <f t="shared" si="11"/>
        <v>37.6</v>
      </c>
      <c r="H73" s="154"/>
      <c r="I73">
        <f>BRPL_EOD!AC73+BRPL_EOD!AD73</f>
        <v>12.92</v>
      </c>
      <c r="J73">
        <f>BYPL_EOD!AC73+BYPL_EOD!AD73</f>
        <v>7.07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37.07</v>
      </c>
      <c r="O73" s="154">
        <f t="shared" si="7"/>
        <v>0.53000000000000114</v>
      </c>
      <c r="P73">
        <v>13.104720798489344</v>
      </c>
      <c r="Q73">
        <v>7.1710817372538447</v>
      </c>
      <c r="R73">
        <v>0</v>
      </c>
      <c r="S73">
        <v>2.1097383328837336</v>
      </c>
      <c r="T73">
        <v>15.214459131373079</v>
      </c>
      <c r="U73" s="156">
        <f t="shared" si="8"/>
        <v>37.6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37.6</v>
      </c>
      <c r="E74">
        <f>GT!N74</f>
        <v>0</v>
      </c>
      <c r="F74">
        <f t="shared" si="10"/>
        <v>84</v>
      </c>
      <c r="G74">
        <f t="shared" si="11"/>
        <v>37.6</v>
      </c>
      <c r="H74" s="154"/>
      <c r="I74">
        <f>BRPL_EOD!AC74+BRPL_EOD!AD74</f>
        <v>12.92</v>
      </c>
      <c r="J74">
        <f>BYPL_EOD!AC74+BYPL_EOD!AD74</f>
        <v>7.07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37.07</v>
      </c>
      <c r="O74" s="154">
        <f t="shared" si="7"/>
        <v>0.53000000000000114</v>
      </c>
      <c r="P74">
        <v>13.104720798489344</v>
      </c>
      <c r="Q74">
        <v>7.1710817372538447</v>
      </c>
      <c r="R74">
        <v>0</v>
      </c>
      <c r="S74">
        <v>2.1097383328837336</v>
      </c>
      <c r="T74">
        <v>15.214459131373079</v>
      </c>
      <c r="U74" s="156">
        <f t="shared" si="8"/>
        <v>37.6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12.92</v>
      </c>
      <c r="J75">
        <f>BYPL_EOD!AC75+BYPL_EOD!AD75</f>
        <v>7.07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37.07</v>
      </c>
      <c r="O75" s="154">
        <f t="shared" si="7"/>
        <v>0.53000000000000114</v>
      </c>
      <c r="P75">
        <v>13.104720798489344</v>
      </c>
      <c r="Q75">
        <v>7.1710817372538447</v>
      </c>
      <c r="R75">
        <v>0</v>
      </c>
      <c r="S75">
        <v>2.1097383328837336</v>
      </c>
      <c r="T75">
        <v>15.214459131373079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12.92</v>
      </c>
      <c r="J76">
        <f>BYPL_EOD!AC76+BYPL_EOD!AD76</f>
        <v>7.07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37.07</v>
      </c>
      <c r="O76" s="154">
        <f t="shared" si="7"/>
        <v>0.53000000000000114</v>
      </c>
      <c r="P76">
        <v>13.104720798489344</v>
      </c>
      <c r="Q76">
        <v>7.1710817372538447</v>
      </c>
      <c r="R76">
        <v>0</v>
      </c>
      <c r="S76">
        <v>2.1097383328837336</v>
      </c>
      <c r="T76">
        <v>15.214459131373079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12.92</v>
      </c>
      <c r="J77">
        <f>BYPL_EOD!AC77+BYPL_EOD!AD77</f>
        <v>7.07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37.07</v>
      </c>
      <c r="O77" s="154">
        <f t="shared" si="7"/>
        <v>0.53000000000000114</v>
      </c>
      <c r="P77">
        <v>13.104720798489344</v>
      </c>
      <c r="Q77">
        <v>7.1710817372538447</v>
      </c>
      <c r="R77">
        <v>0</v>
      </c>
      <c r="S77">
        <v>2.1097383328837336</v>
      </c>
      <c r="T77">
        <v>15.214459131373079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12.92</v>
      </c>
      <c r="J78">
        <f>BYPL_EOD!AC78+BYPL_EOD!AD78</f>
        <v>7.07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37.07</v>
      </c>
      <c r="O78" s="154">
        <f t="shared" si="7"/>
        <v>0.53000000000000114</v>
      </c>
      <c r="P78">
        <v>13.104720798489344</v>
      </c>
      <c r="Q78">
        <v>7.1710817372538447</v>
      </c>
      <c r="R78">
        <v>0</v>
      </c>
      <c r="S78">
        <v>2.1097383328837336</v>
      </c>
      <c r="T78">
        <v>15.214459131373079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12.92</v>
      </c>
      <c r="J79">
        <f>BYPL_EOD!AC79+BYPL_EOD!AD79</f>
        <v>7.07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37.07</v>
      </c>
      <c r="O79" s="154">
        <f t="shared" si="7"/>
        <v>0.53000000000000114</v>
      </c>
      <c r="P79">
        <v>13.104720798489344</v>
      </c>
      <c r="Q79">
        <v>7.1710817372538447</v>
      </c>
      <c r="R79">
        <v>0</v>
      </c>
      <c r="S79">
        <v>2.1097383328837336</v>
      </c>
      <c r="T79">
        <v>15.214459131373079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12.92</v>
      </c>
      <c r="J80">
        <f>BYPL_EOD!AC80+BYPL_EOD!AD80</f>
        <v>7.07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37.07</v>
      </c>
      <c r="O80" s="154">
        <f t="shared" si="7"/>
        <v>0.53000000000000114</v>
      </c>
      <c r="P80">
        <v>13.104720798489344</v>
      </c>
      <c r="Q80">
        <v>7.1710817372538447</v>
      </c>
      <c r="R80">
        <v>0</v>
      </c>
      <c r="S80">
        <v>2.1097383328837336</v>
      </c>
      <c r="T80">
        <v>15.214459131373079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12.92</v>
      </c>
      <c r="J81">
        <f>BYPL_EOD!AC81+BYPL_EOD!AD81</f>
        <v>7.07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37.07</v>
      </c>
      <c r="O81" s="154">
        <f t="shared" si="7"/>
        <v>0.53000000000000114</v>
      </c>
      <c r="P81">
        <v>13.104720798489344</v>
      </c>
      <c r="Q81">
        <v>7.1710817372538447</v>
      </c>
      <c r="R81">
        <v>0</v>
      </c>
      <c r="S81">
        <v>2.1097383328837336</v>
      </c>
      <c r="T81">
        <v>15.214459131373079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12.92</v>
      </c>
      <c r="J82">
        <f>BYPL_EOD!AC82+BYPL_EOD!AD82</f>
        <v>7.07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37.07</v>
      </c>
      <c r="O82" s="154">
        <f t="shared" si="7"/>
        <v>0.53000000000000114</v>
      </c>
      <c r="P82">
        <v>13.104720798489344</v>
      </c>
      <c r="Q82">
        <v>7.1710817372538447</v>
      </c>
      <c r="R82">
        <v>0</v>
      </c>
      <c r="S82">
        <v>2.1097383328837336</v>
      </c>
      <c r="T82">
        <v>15.214459131373079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13.56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38.07</v>
      </c>
      <c r="O83" s="154">
        <f t="shared" si="7"/>
        <v>0.53000000000000114</v>
      </c>
      <c r="P83">
        <v>13.748778565799844</v>
      </c>
      <c r="Q83">
        <v>7.5334384029419486</v>
      </c>
      <c r="R83">
        <v>0</v>
      </c>
      <c r="S83">
        <v>2.1089571841344892</v>
      </c>
      <c r="T83">
        <v>15.20882584712372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38.07</v>
      </c>
      <c r="O84" s="154">
        <f t="shared" si="7"/>
        <v>0.53000000000000114</v>
      </c>
      <c r="P84">
        <v>13.748778565799844</v>
      </c>
      <c r="Q84">
        <v>7.5334384029419486</v>
      </c>
      <c r="R84">
        <v>0</v>
      </c>
      <c r="S84">
        <v>2.1089571841344892</v>
      </c>
      <c r="T84">
        <v>15.20882584712372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38.07</v>
      </c>
      <c r="O85" s="154">
        <f t="shared" si="7"/>
        <v>0.53000000000000114</v>
      </c>
      <c r="P85">
        <v>13.748778565799844</v>
      </c>
      <c r="Q85">
        <v>7.5334384029419486</v>
      </c>
      <c r="R85">
        <v>0</v>
      </c>
      <c r="S85">
        <v>2.1089571841344892</v>
      </c>
      <c r="T85">
        <v>15.20882584712372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13.56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38.07</v>
      </c>
      <c r="O86" s="154">
        <f t="shared" si="7"/>
        <v>0.53000000000000114</v>
      </c>
      <c r="P86">
        <v>13.748778565799844</v>
      </c>
      <c r="Q86">
        <v>7.5334384029419486</v>
      </c>
      <c r="R86">
        <v>0</v>
      </c>
      <c r="S86">
        <v>2.1089571841344892</v>
      </c>
      <c r="T86">
        <v>15.20882584712372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38.07</v>
      </c>
      <c r="O87" s="154">
        <f t="shared" si="7"/>
        <v>0.53000000000000114</v>
      </c>
      <c r="P87">
        <v>13.748778565799844</v>
      </c>
      <c r="Q87">
        <v>7.5334384029419486</v>
      </c>
      <c r="R87">
        <v>0</v>
      </c>
      <c r="S87">
        <v>2.1089571841344892</v>
      </c>
      <c r="T87">
        <v>15.20882584712372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38.07</v>
      </c>
      <c r="O88" s="154">
        <f t="shared" si="7"/>
        <v>0.53000000000000114</v>
      </c>
      <c r="P88">
        <v>13.748778565799844</v>
      </c>
      <c r="Q88">
        <v>7.5334384029419486</v>
      </c>
      <c r="R88">
        <v>0</v>
      </c>
      <c r="S88">
        <v>2.1089571841344892</v>
      </c>
      <c r="T88">
        <v>15.20882584712372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13.56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38.07</v>
      </c>
      <c r="O89" s="154">
        <f t="shared" si="7"/>
        <v>0.53000000000000114</v>
      </c>
      <c r="P89">
        <v>13.748778565799844</v>
      </c>
      <c r="Q89">
        <v>7.5334384029419486</v>
      </c>
      <c r="R89">
        <v>0</v>
      </c>
      <c r="S89">
        <v>2.1089571841344892</v>
      </c>
      <c r="T89">
        <v>15.20882584712372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13.56</v>
      </c>
      <c r="J90">
        <f>BYPL_EOD!AC90+BYPL_EOD!AD90</f>
        <v>7.43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38.07</v>
      </c>
      <c r="O90" s="154">
        <f t="shared" si="7"/>
        <v>0.53000000000000114</v>
      </c>
      <c r="P90">
        <v>13.748778565799844</v>
      </c>
      <c r="Q90">
        <v>7.5334384029419486</v>
      </c>
      <c r="R90">
        <v>0</v>
      </c>
      <c r="S90">
        <v>2.1089571841344892</v>
      </c>
      <c r="T90">
        <v>15.20882584712372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13.56</v>
      </c>
      <c r="J91">
        <f>BYPL_EOD!AC91+BYPL_EOD!AD91</f>
        <v>7.43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38.07</v>
      </c>
      <c r="O91" s="154">
        <f t="shared" si="7"/>
        <v>0.53000000000000114</v>
      </c>
      <c r="P91">
        <v>13.748778565799844</v>
      </c>
      <c r="Q91">
        <v>7.5334384029419486</v>
      </c>
      <c r="R91">
        <v>0</v>
      </c>
      <c r="S91">
        <v>2.1089571841344892</v>
      </c>
      <c r="T91">
        <v>15.20882584712372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13.56</v>
      </c>
      <c r="J92">
        <f>BYPL_EOD!AC92+BYPL_EOD!AD92</f>
        <v>7.43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38.07</v>
      </c>
      <c r="O92" s="154">
        <f t="shared" si="7"/>
        <v>0.53000000000000114</v>
      </c>
      <c r="P92">
        <v>13.748778565799844</v>
      </c>
      <c r="Q92">
        <v>7.5334384029419486</v>
      </c>
      <c r="R92">
        <v>0</v>
      </c>
      <c r="S92">
        <v>2.1089571841344892</v>
      </c>
      <c r="T92">
        <v>15.20882584712372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13.56</v>
      </c>
      <c r="J93">
        <f>BYPL_EOD!AC93+BYPL_EOD!AD93</f>
        <v>7.43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38.07</v>
      </c>
      <c r="O93" s="154">
        <f t="shared" si="7"/>
        <v>0.53000000000000114</v>
      </c>
      <c r="P93">
        <v>13.748778565799844</v>
      </c>
      <c r="Q93">
        <v>7.5334384029419486</v>
      </c>
      <c r="R93">
        <v>0</v>
      </c>
      <c r="S93">
        <v>2.1089571841344892</v>
      </c>
      <c r="T93">
        <v>15.20882584712372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39.07</v>
      </c>
      <c r="O94" s="154">
        <f t="shared" si="7"/>
        <v>0.53000000000000114</v>
      </c>
      <c r="P94">
        <v>14.402764269260304</v>
      </c>
      <c r="Q94">
        <v>7.8855387765549017</v>
      </c>
      <c r="R94">
        <v>0</v>
      </c>
      <c r="S94">
        <v>2.1082160225236755</v>
      </c>
      <c r="T94">
        <v>15.203480931661122</v>
      </c>
      <c r="U94" s="156">
        <f t="shared" si="8"/>
        <v>39.6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39.07</v>
      </c>
      <c r="O95" s="154">
        <f t="shared" si="7"/>
        <v>0.53000000000000114</v>
      </c>
      <c r="P95">
        <v>14.402764269260304</v>
      </c>
      <c r="Q95">
        <v>7.8855387765549017</v>
      </c>
      <c r="R95">
        <v>0</v>
      </c>
      <c r="S95">
        <v>2.1082160225236755</v>
      </c>
      <c r="T95">
        <v>15.203480931661122</v>
      </c>
      <c r="U95" s="156">
        <f t="shared" si="8"/>
        <v>39.6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39.07</v>
      </c>
      <c r="O96" s="154">
        <f t="shared" si="7"/>
        <v>0.53000000000000114</v>
      </c>
      <c r="P96">
        <v>14.402764269260304</v>
      </c>
      <c r="Q96">
        <v>7.8855387765549017</v>
      </c>
      <c r="R96">
        <v>0</v>
      </c>
      <c r="S96">
        <v>2.1082160225236755</v>
      </c>
      <c r="T96">
        <v>15.203480931661122</v>
      </c>
      <c r="U96" s="156">
        <f t="shared" si="8"/>
        <v>39.6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39.07</v>
      </c>
      <c r="O97" s="154">
        <f t="shared" si="7"/>
        <v>0.53000000000000114</v>
      </c>
      <c r="P97">
        <v>14.402764269260304</v>
      </c>
      <c r="Q97">
        <v>7.8855387765549017</v>
      </c>
      <c r="R97">
        <v>0</v>
      </c>
      <c r="S97">
        <v>2.1082160225236755</v>
      </c>
      <c r="T97">
        <v>15.203480931661122</v>
      </c>
      <c r="U97" s="156">
        <f t="shared" si="8"/>
        <v>39.6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39.07</v>
      </c>
      <c r="O98" s="154">
        <f t="shared" si="7"/>
        <v>0.53000000000000114</v>
      </c>
      <c r="P98">
        <v>14.402764269260304</v>
      </c>
      <c r="Q98">
        <v>7.8855387765549017</v>
      </c>
      <c r="R98">
        <v>0</v>
      </c>
      <c r="S98">
        <v>2.1082160225236755</v>
      </c>
      <c r="T98">
        <v>15.203480931661122</v>
      </c>
      <c r="U98" s="156">
        <f t="shared" si="8"/>
        <v>39.6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0.92864999999999853</v>
      </c>
      <c r="E99" s="156">
        <f t="shared" si="12"/>
        <v>0</v>
      </c>
      <c r="F99" s="156">
        <f t="shared" si="12"/>
        <v>2.016</v>
      </c>
      <c r="G99" s="156">
        <f t="shared" si="12"/>
        <v>0.92864999999999853</v>
      </c>
      <c r="H99" s="156"/>
      <c r="I99" s="156">
        <f t="shared" si="12"/>
        <v>0.32694249999999975</v>
      </c>
      <c r="J99" s="156">
        <f t="shared" si="12"/>
        <v>0.17906749999999994</v>
      </c>
      <c r="K99" s="156">
        <f t="shared" si="12"/>
        <v>0</v>
      </c>
      <c r="L99" s="156">
        <f t="shared" si="12"/>
        <v>4.9920000000000089E-2</v>
      </c>
      <c r="M99" s="156">
        <f t="shared" si="12"/>
        <v>0.36</v>
      </c>
      <c r="N99" s="156">
        <f t="shared" si="12"/>
        <v>0.91593000000000147</v>
      </c>
      <c r="O99" s="156">
        <f t="shared" si="12"/>
        <v>1.2720000000000026E-2</v>
      </c>
      <c r="P99" s="156">
        <f t="shared" si="12"/>
        <v>0.3314818651565819</v>
      </c>
      <c r="Q99" s="156">
        <f t="shared" si="12"/>
        <v>0.18155372234293524</v>
      </c>
      <c r="R99" s="156">
        <f t="shared" si="12"/>
        <v>0</v>
      </c>
      <c r="S99" s="156">
        <f t="shared" si="12"/>
        <v>5.0613464754157018E-2</v>
      </c>
      <c r="T99" s="156">
        <f t="shared" si="12"/>
        <v>0.36500094774632597</v>
      </c>
      <c r="U99" s="156">
        <f t="shared" si="12"/>
        <v>0.92864999999999853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44590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205.74</v>
      </c>
      <c r="E3">
        <f>BAWANA!AM3</f>
        <v>0</v>
      </c>
      <c r="F3">
        <f>(B3+C3)*0.8</f>
        <v>256</v>
      </c>
      <c r="G3">
        <f>(D3+E3)</f>
        <v>205.74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209.74</v>
      </c>
      <c r="O3" s="154">
        <f t="shared" ref="O3:O66" si="1">G3-N3</f>
        <v>-4</v>
      </c>
      <c r="P3">
        <v>74.550586440354721</v>
      </c>
      <c r="Q3">
        <v>48.967964146085635</v>
      </c>
      <c r="R3">
        <v>5.709005435300849</v>
      </c>
      <c r="S3">
        <v>27.466005530657004</v>
      </c>
      <c r="T3">
        <v>49.046438447601794</v>
      </c>
      <c r="U3" s="156">
        <f t="shared" ref="U3:U66" si="2">SUM(P3:T3)</f>
        <v>205.74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209.74</v>
      </c>
      <c r="E4">
        <f>BAWANA!AM4</f>
        <v>0</v>
      </c>
      <c r="F4">
        <f t="shared" ref="F4:F67" si="4">(B4+C4)*0.8</f>
        <v>256</v>
      </c>
      <c r="G4">
        <f t="shared" ref="G4:G67" si="5">(D4+E4)</f>
        <v>209.74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209.74</v>
      </c>
      <c r="O4" s="154">
        <f t="shared" si="1"/>
        <v>0</v>
      </c>
      <c r="P4">
        <v>76</v>
      </c>
      <c r="Q4">
        <v>49.92</v>
      </c>
      <c r="R4">
        <v>5.82</v>
      </c>
      <c r="S4">
        <v>28</v>
      </c>
      <c r="T4">
        <v>50</v>
      </c>
      <c r="U4" s="156">
        <f t="shared" si="2"/>
        <v>209.74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209.74</v>
      </c>
      <c r="E5">
        <f>BAWANA!AM5</f>
        <v>0</v>
      </c>
      <c r="F5">
        <f t="shared" si="4"/>
        <v>256</v>
      </c>
      <c r="G5">
        <f t="shared" si="5"/>
        <v>209.74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209.74</v>
      </c>
      <c r="O5" s="154">
        <f t="shared" si="1"/>
        <v>0</v>
      </c>
      <c r="P5">
        <v>76</v>
      </c>
      <c r="Q5">
        <v>49.92</v>
      </c>
      <c r="R5">
        <v>5.82</v>
      </c>
      <c r="S5">
        <v>28</v>
      </c>
      <c r="T5">
        <v>50</v>
      </c>
      <c r="U5" s="156">
        <f t="shared" si="2"/>
        <v>209.74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209.74</v>
      </c>
      <c r="E6">
        <f>BAWANA!AM6</f>
        <v>0</v>
      </c>
      <c r="F6">
        <f t="shared" si="4"/>
        <v>256</v>
      </c>
      <c r="G6">
        <f t="shared" si="5"/>
        <v>209.74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0</v>
      </c>
      <c r="P6">
        <v>76</v>
      </c>
      <c r="Q6">
        <v>49.92</v>
      </c>
      <c r="R6">
        <v>5.82</v>
      </c>
      <c r="S6">
        <v>28</v>
      </c>
      <c r="T6">
        <v>50</v>
      </c>
      <c r="U6" s="156">
        <f t="shared" si="2"/>
        <v>209.74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209.74</v>
      </c>
      <c r="E7">
        <f>BAWANA!AM7</f>
        <v>0</v>
      </c>
      <c r="F7">
        <f t="shared" si="4"/>
        <v>256</v>
      </c>
      <c r="G7">
        <f t="shared" si="5"/>
        <v>209.74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209.74</v>
      </c>
      <c r="O7" s="154">
        <f t="shared" si="1"/>
        <v>0</v>
      </c>
      <c r="P7">
        <v>76</v>
      </c>
      <c r="Q7">
        <v>49.92</v>
      </c>
      <c r="R7">
        <v>5.82</v>
      </c>
      <c r="S7">
        <v>28</v>
      </c>
      <c r="T7">
        <v>50</v>
      </c>
      <c r="U7" s="156">
        <f t="shared" si="2"/>
        <v>209.74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209.74</v>
      </c>
      <c r="E8">
        <f>BAWANA!AM8</f>
        <v>0</v>
      </c>
      <c r="F8">
        <f t="shared" si="4"/>
        <v>256</v>
      </c>
      <c r="G8">
        <f t="shared" si="5"/>
        <v>209.74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50</v>
      </c>
      <c r="N8">
        <f t="shared" si="0"/>
        <v>209.74</v>
      </c>
      <c r="O8" s="154">
        <f t="shared" si="1"/>
        <v>0</v>
      </c>
      <c r="P8">
        <v>76</v>
      </c>
      <c r="Q8">
        <v>49.92</v>
      </c>
      <c r="R8">
        <v>5.82</v>
      </c>
      <c r="S8">
        <v>28</v>
      </c>
      <c r="T8">
        <v>50</v>
      </c>
      <c r="U8" s="156">
        <f t="shared" si="2"/>
        <v>209.74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209.74</v>
      </c>
      <c r="E9">
        <f>BAWANA!AM9</f>
        <v>0</v>
      </c>
      <c r="F9">
        <f t="shared" si="4"/>
        <v>256</v>
      </c>
      <c r="G9">
        <f t="shared" si="5"/>
        <v>209.74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50</v>
      </c>
      <c r="N9">
        <f t="shared" si="0"/>
        <v>209.74</v>
      </c>
      <c r="O9" s="154">
        <f t="shared" si="1"/>
        <v>0</v>
      </c>
      <c r="P9">
        <v>76</v>
      </c>
      <c r="Q9">
        <v>49.92</v>
      </c>
      <c r="R9">
        <v>5.82</v>
      </c>
      <c r="S9">
        <v>28</v>
      </c>
      <c r="T9">
        <v>50</v>
      </c>
      <c r="U9" s="156">
        <f t="shared" si="2"/>
        <v>209.74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209.74</v>
      </c>
      <c r="E10">
        <f>BAWANA!AM10</f>
        <v>0</v>
      </c>
      <c r="F10">
        <f t="shared" si="4"/>
        <v>256</v>
      </c>
      <c r="G10">
        <f t="shared" si="5"/>
        <v>209.74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50</v>
      </c>
      <c r="N10">
        <f t="shared" si="0"/>
        <v>209.74</v>
      </c>
      <c r="O10" s="154">
        <f t="shared" si="1"/>
        <v>0</v>
      </c>
      <c r="P10">
        <v>76</v>
      </c>
      <c r="Q10">
        <v>49.92</v>
      </c>
      <c r="R10">
        <v>5.82</v>
      </c>
      <c r="S10">
        <v>28</v>
      </c>
      <c r="T10">
        <v>50</v>
      </c>
      <c r="U10" s="156">
        <f t="shared" si="2"/>
        <v>209.74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209.74</v>
      </c>
      <c r="E11">
        <f>BAWANA!AM11</f>
        <v>0</v>
      </c>
      <c r="F11">
        <f t="shared" si="4"/>
        <v>256</v>
      </c>
      <c r="G11">
        <f t="shared" si="5"/>
        <v>209.74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209.74</v>
      </c>
      <c r="O11" s="154">
        <f t="shared" si="1"/>
        <v>0</v>
      </c>
      <c r="P11">
        <v>76</v>
      </c>
      <c r="Q11">
        <v>49.92</v>
      </c>
      <c r="R11">
        <v>5.82</v>
      </c>
      <c r="S11">
        <v>28</v>
      </c>
      <c r="T11">
        <v>50</v>
      </c>
      <c r="U11" s="156">
        <f t="shared" si="2"/>
        <v>209.74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209.74</v>
      </c>
      <c r="E12">
        <f>BAWANA!AM12</f>
        <v>0</v>
      </c>
      <c r="F12">
        <f t="shared" si="4"/>
        <v>256</v>
      </c>
      <c r="G12">
        <f t="shared" si="5"/>
        <v>209.74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209.74</v>
      </c>
      <c r="O12" s="154">
        <f t="shared" si="1"/>
        <v>0</v>
      </c>
      <c r="P12">
        <v>76</v>
      </c>
      <c r="Q12">
        <v>49.92</v>
      </c>
      <c r="R12">
        <v>5.82</v>
      </c>
      <c r="S12">
        <v>28</v>
      </c>
      <c r="T12">
        <v>50</v>
      </c>
      <c r="U12" s="156">
        <f t="shared" si="2"/>
        <v>209.74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209.74</v>
      </c>
      <c r="E13">
        <f>BAWANA!AM13</f>
        <v>0</v>
      </c>
      <c r="F13">
        <f t="shared" si="4"/>
        <v>256</v>
      </c>
      <c r="G13">
        <f t="shared" si="5"/>
        <v>209.74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209.74</v>
      </c>
      <c r="O13" s="154">
        <f t="shared" si="1"/>
        <v>0</v>
      </c>
      <c r="P13">
        <v>76</v>
      </c>
      <c r="Q13">
        <v>49.92</v>
      </c>
      <c r="R13">
        <v>5.82</v>
      </c>
      <c r="S13">
        <v>28</v>
      </c>
      <c r="T13">
        <v>50</v>
      </c>
      <c r="U13" s="156">
        <f t="shared" si="2"/>
        <v>209.74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209.74</v>
      </c>
      <c r="E14">
        <f>BAWANA!AM14</f>
        <v>0</v>
      </c>
      <c r="F14">
        <f t="shared" si="4"/>
        <v>256</v>
      </c>
      <c r="G14">
        <f t="shared" si="5"/>
        <v>209.74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209.74</v>
      </c>
      <c r="O14" s="154">
        <f t="shared" si="1"/>
        <v>0</v>
      </c>
      <c r="P14">
        <v>76</v>
      </c>
      <c r="Q14">
        <v>49.92</v>
      </c>
      <c r="R14">
        <v>5.82</v>
      </c>
      <c r="S14">
        <v>28</v>
      </c>
      <c r="T14">
        <v>50</v>
      </c>
      <c r="U14" s="156">
        <f t="shared" si="2"/>
        <v>209.74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209.74</v>
      </c>
      <c r="E15">
        <f>BAWANA!AM15</f>
        <v>0</v>
      </c>
      <c r="F15">
        <f t="shared" si="4"/>
        <v>256</v>
      </c>
      <c r="G15">
        <f t="shared" si="5"/>
        <v>209.74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50</v>
      </c>
      <c r="N15">
        <f t="shared" si="0"/>
        <v>209.74</v>
      </c>
      <c r="O15" s="154">
        <f t="shared" si="1"/>
        <v>0</v>
      </c>
      <c r="P15">
        <v>76</v>
      </c>
      <c r="Q15">
        <v>49.92</v>
      </c>
      <c r="R15">
        <v>5.82</v>
      </c>
      <c r="S15">
        <v>28</v>
      </c>
      <c r="T15">
        <v>50</v>
      </c>
      <c r="U15" s="156">
        <f t="shared" si="2"/>
        <v>209.74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209.74</v>
      </c>
      <c r="E16">
        <f>BAWANA!AM16</f>
        <v>0</v>
      </c>
      <c r="F16">
        <f t="shared" si="4"/>
        <v>256</v>
      </c>
      <c r="G16">
        <f t="shared" si="5"/>
        <v>209.74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50</v>
      </c>
      <c r="N16">
        <f t="shared" si="0"/>
        <v>209.74</v>
      </c>
      <c r="O16" s="154">
        <f t="shared" si="1"/>
        <v>0</v>
      </c>
      <c r="P16">
        <v>76</v>
      </c>
      <c r="Q16">
        <v>49.92</v>
      </c>
      <c r="R16">
        <v>5.82</v>
      </c>
      <c r="S16">
        <v>28</v>
      </c>
      <c r="T16">
        <v>50</v>
      </c>
      <c r="U16" s="156">
        <f t="shared" si="2"/>
        <v>209.74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209.74</v>
      </c>
      <c r="E17">
        <f>BAWANA!AM17</f>
        <v>0</v>
      </c>
      <c r="F17">
        <f t="shared" si="4"/>
        <v>256</v>
      </c>
      <c r="G17">
        <f t="shared" si="5"/>
        <v>209.74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50</v>
      </c>
      <c r="N17">
        <f t="shared" si="0"/>
        <v>209.74</v>
      </c>
      <c r="O17" s="154">
        <f t="shared" si="1"/>
        <v>0</v>
      </c>
      <c r="P17">
        <v>76</v>
      </c>
      <c r="Q17">
        <v>49.92</v>
      </c>
      <c r="R17">
        <v>5.82</v>
      </c>
      <c r="S17">
        <v>28</v>
      </c>
      <c r="T17">
        <v>50</v>
      </c>
      <c r="U17" s="156">
        <f t="shared" si="2"/>
        <v>209.74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209.74</v>
      </c>
      <c r="E18">
        <f>BAWANA!AM18</f>
        <v>0</v>
      </c>
      <c r="F18">
        <f t="shared" si="4"/>
        <v>256</v>
      </c>
      <c r="G18">
        <f t="shared" si="5"/>
        <v>209.74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50</v>
      </c>
      <c r="N18">
        <f t="shared" si="0"/>
        <v>209.74</v>
      </c>
      <c r="O18" s="154">
        <f t="shared" si="1"/>
        <v>0</v>
      </c>
      <c r="P18">
        <v>76</v>
      </c>
      <c r="Q18">
        <v>49.92</v>
      </c>
      <c r="R18">
        <v>5.82</v>
      </c>
      <c r="S18">
        <v>28</v>
      </c>
      <c r="T18">
        <v>50</v>
      </c>
      <c r="U18" s="156">
        <f t="shared" si="2"/>
        <v>209.74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218.74</v>
      </c>
      <c r="E19">
        <f>BAWANA!AM19</f>
        <v>0</v>
      </c>
      <c r="F19">
        <f t="shared" si="4"/>
        <v>256</v>
      </c>
      <c r="G19">
        <f t="shared" si="5"/>
        <v>218.74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14.82</v>
      </c>
      <c r="L19">
        <f>NDMC_EOD!AK19+NDMC_EOD!AL19</f>
        <v>28</v>
      </c>
      <c r="M19">
        <f>TPDDL_EOD!AK19+TPDDL_EOD!AL19</f>
        <v>50</v>
      </c>
      <c r="N19">
        <f t="shared" si="0"/>
        <v>218.74</v>
      </c>
      <c r="O19" s="154">
        <f t="shared" si="1"/>
        <v>0</v>
      </c>
      <c r="P19">
        <v>76</v>
      </c>
      <c r="Q19">
        <v>49.92</v>
      </c>
      <c r="R19">
        <v>14.82</v>
      </c>
      <c r="S19">
        <v>28</v>
      </c>
      <c r="T19">
        <v>50</v>
      </c>
      <c r="U19" s="156">
        <f t="shared" si="2"/>
        <v>218.74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211.74</v>
      </c>
      <c r="E20">
        <f>BAWANA!AM20</f>
        <v>0</v>
      </c>
      <c r="F20">
        <f t="shared" si="4"/>
        <v>256</v>
      </c>
      <c r="G20">
        <f t="shared" si="5"/>
        <v>211.74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7.82</v>
      </c>
      <c r="L20">
        <f>NDMC_EOD!AK20+NDMC_EOD!AL20</f>
        <v>28</v>
      </c>
      <c r="M20">
        <f>TPDDL_EOD!AK20+TPDDL_EOD!AL20</f>
        <v>50</v>
      </c>
      <c r="N20">
        <f t="shared" si="0"/>
        <v>211.74</v>
      </c>
      <c r="O20" s="154">
        <f t="shared" si="1"/>
        <v>0</v>
      </c>
      <c r="P20">
        <v>76</v>
      </c>
      <c r="Q20">
        <v>49.92</v>
      </c>
      <c r="R20">
        <v>7.82</v>
      </c>
      <c r="S20">
        <v>28</v>
      </c>
      <c r="T20">
        <v>50</v>
      </c>
      <c r="U20" s="156">
        <f t="shared" si="2"/>
        <v>211.74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215.74</v>
      </c>
      <c r="E21">
        <f>BAWANA!AM21</f>
        <v>0</v>
      </c>
      <c r="F21">
        <f t="shared" si="4"/>
        <v>256</v>
      </c>
      <c r="G21">
        <f t="shared" si="5"/>
        <v>215.74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11.82</v>
      </c>
      <c r="L21">
        <f>NDMC_EOD!AK21+NDMC_EOD!AL21</f>
        <v>28</v>
      </c>
      <c r="M21">
        <f>TPDDL_EOD!AK21+TPDDL_EOD!AL21</f>
        <v>50</v>
      </c>
      <c r="N21">
        <f t="shared" si="0"/>
        <v>215.74</v>
      </c>
      <c r="O21" s="154">
        <f t="shared" si="1"/>
        <v>0</v>
      </c>
      <c r="P21">
        <v>76</v>
      </c>
      <c r="Q21">
        <v>49.92</v>
      </c>
      <c r="R21">
        <v>11.82</v>
      </c>
      <c r="S21">
        <v>28</v>
      </c>
      <c r="T21">
        <v>50</v>
      </c>
      <c r="U21" s="156">
        <f t="shared" si="2"/>
        <v>215.74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215.74</v>
      </c>
      <c r="E22">
        <f>BAWANA!AM22</f>
        <v>0</v>
      </c>
      <c r="F22">
        <f t="shared" si="4"/>
        <v>256</v>
      </c>
      <c r="G22">
        <f t="shared" si="5"/>
        <v>215.74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11.82</v>
      </c>
      <c r="L22">
        <f>NDMC_EOD!AK22+NDMC_EOD!AL22</f>
        <v>28</v>
      </c>
      <c r="M22">
        <f>TPDDL_EOD!AK22+TPDDL_EOD!AL22</f>
        <v>50</v>
      </c>
      <c r="N22">
        <f t="shared" si="0"/>
        <v>215.74</v>
      </c>
      <c r="O22" s="154">
        <f t="shared" si="1"/>
        <v>0</v>
      </c>
      <c r="P22">
        <v>76</v>
      </c>
      <c r="Q22">
        <v>49.92</v>
      </c>
      <c r="R22">
        <v>11.82</v>
      </c>
      <c r="S22">
        <v>28</v>
      </c>
      <c r="T22">
        <v>50</v>
      </c>
      <c r="U22" s="156">
        <f t="shared" si="2"/>
        <v>215.74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217.74</v>
      </c>
      <c r="E23">
        <f>BAWANA!AM23</f>
        <v>0</v>
      </c>
      <c r="F23">
        <f t="shared" si="4"/>
        <v>256</v>
      </c>
      <c r="G23">
        <f t="shared" si="5"/>
        <v>217.74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13.82</v>
      </c>
      <c r="L23">
        <f>NDMC_EOD!AK23+NDMC_EOD!AL23</f>
        <v>28</v>
      </c>
      <c r="M23">
        <f>TPDDL_EOD!AK23+TPDDL_EOD!AL23</f>
        <v>50</v>
      </c>
      <c r="N23">
        <f t="shared" si="0"/>
        <v>217.74</v>
      </c>
      <c r="O23" s="154">
        <f t="shared" si="1"/>
        <v>0</v>
      </c>
      <c r="P23">
        <v>76</v>
      </c>
      <c r="Q23">
        <v>49.92</v>
      </c>
      <c r="R23">
        <v>13.82</v>
      </c>
      <c r="S23">
        <v>28</v>
      </c>
      <c r="T23">
        <v>50</v>
      </c>
      <c r="U23" s="156">
        <f t="shared" si="2"/>
        <v>217.74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216.74</v>
      </c>
      <c r="E24">
        <f>BAWANA!AM24</f>
        <v>0</v>
      </c>
      <c r="F24">
        <f t="shared" si="4"/>
        <v>256</v>
      </c>
      <c r="G24">
        <f t="shared" si="5"/>
        <v>216.74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12.82</v>
      </c>
      <c r="L24">
        <f>NDMC_EOD!AK24+NDMC_EOD!AL24</f>
        <v>28</v>
      </c>
      <c r="M24">
        <f>TPDDL_EOD!AK24+TPDDL_EOD!AL24</f>
        <v>50</v>
      </c>
      <c r="N24">
        <f t="shared" si="0"/>
        <v>216.74</v>
      </c>
      <c r="O24" s="154">
        <f t="shared" si="1"/>
        <v>0</v>
      </c>
      <c r="P24">
        <v>76</v>
      </c>
      <c r="Q24">
        <v>49.92</v>
      </c>
      <c r="R24">
        <v>12.82</v>
      </c>
      <c r="S24">
        <v>28</v>
      </c>
      <c r="T24">
        <v>50</v>
      </c>
      <c r="U24" s="156">
        <f t="shared" si="2"/>
        <v>216.74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222.74</v>
      </c>
      <c r="E25">
        <f>BAWANA!AM25</f>
        <v>0</v>
      </c>
      <c r="F25">
        <f t="shared" si="4"/>
        <v>256</v>
      </c>
      <c r="G25">
        <f t="shared" si="5"/>
        <v>222.74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18.82</v>
      </c>
      <c r="L25">
        <f>NDMC_EOD!AK25+NDMC_EOD!AL25</f>
        <v>28</v>
      </c>
      <c r="M25">
        <f>TPDDL_EOD!AK25+TPDDL_EOD!AL25</f>
        <v>50</v>
      </c>
      <c r="N25">
        <f t="shared" si="0"/>
        <v>222.74</v>
      </c>
      <c r="O25" s="154">
        <f t="shared" si="1"/>
        <v>0</v>
      </c>
      <c r="P25">
        <v>76</v>
      </c>
      <c r="Q25">
        <v>49.92</v>
      </c>
      <c r="R25">
        <v>18.82</v>
      </c>
      <c r="S25">
        <v>28</v>
      </c>
      <c r="T25">
        <v>50</v>
      </c>
      <c r="U25" s="156">
        <f t="shared" si="2"/>
        <v>222.74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240</v>
      </c>
      <c r="E26">
        <f>BAWANA!AM26</f>
        <v>0</v>
      </c>
      <c r="F26">
        <f t="shared" si="4"/>
        <v>256</v>
      </c>
      <c r="G26">
        <f t="shared" si="5"/>
        <v>240</v>
      </c>
      <c r="H26" s="154"/>
      <c r="I26">
        <f>BRPL_EOD!AK26+BRPL_EOD!AL26</f>
        <v>93.39</v>
      </c>
      <c r="J26">
        <f>BYPL_EOD!AK26+BYPL_EOD!AL26</f>
        <v>46.8</v>
      </c>
      <c r="K26">
        <f>MES_EOD!AK26+MES_EOD!AL26</f>
        <v>8.31</v>
      </c>
      <c r="L26">
        <f>NDMC_EOD!AK26+NDMC_EOD!AL26</f>
        <v>26.25</v>
      </c>
      <c r="M26">
        <f>TPDDL_EOD!AK26+TPDDL_EOD!AL26</f>
        <v>65.25</v>
      </c>
      <c r="N26">
        <f t="shared" si="0"/>
        <v>240</v>
      </c>
      <c r="O26" s="154">
        <f t="shared" si="1"/>
        <v>0</v>
      </c>
      <c r="P26">
        <v>93.39</v>
      </c>
      <c r="Q26">
        <v>46.8</v>
      </c>
      <c r="R26">
        <v>8.31</v>
      </c>
      <c r="S26">
        <v>26.25</v>
      </c>
      <c r="T26">
        <v>65.25</v>
      </c>
      <c r="U26" s="156">
        <f t="shared" si="2"/>
        <v>240</v>
      </c>
      <c r="V26" s="154">
        <f t="shared" si="3"/>
        <v>0</v>
      </c>
      <c r="Y26">
        <f>BAWANA!AW26+BAWANA!AX26</f>
        <v>30</v>
      </c>
      <c r="Z26">
        <f>BAWANA!BD26+BAWANA!BE26</f>
        <v>30</v>
      </c>
      <c r="AA26">
        <f>BAWANA!X26+BAWANA!Y26</f>
        <v>30</v>
      </c>
      <c r="AB26">
        <f>BAWANA!AE26+BAWANA!AF26</f>
        <v>30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240</v>
      </c>
      <c r="E27">
        <f>BAWANA!AM27</f>
        <v>0</v>
      </c>
      <c r="F27">
        <f t="shared" si="4"/>
        <v>256</v>
      </c>
      <c r="G27">
        <f t="shared" si="5"/>
        <v>240</v>
      </c>
      <c r="H27" s="154"/>
      <c r="I27">
        <f>BRPL_EOD!AK27+BRPL_EOD!AL27</f>
        <v>93.4</v>
      </c>
      <c r="J27">
        <f>BYPL_EOD!AK27+BYPL_EOD!AL27</f>
        <v>46.81</v>
      </c>
      <c r="K27">
        <f>MES_EOD!AK27+MES_EOD!AL27</f>
        <v>8.27</v>
      </c>
      <c r="L27">
        <f>NDMC_EOD!AK27+NDMC_EOD!AL27</f>
        <v>26.25</v>
      </c>
      <c r="M27">
        <f>TPDDL_EOD!AK27+TPDDL_EOD!AL27</f>
        <v>65.260000000000005</v>
      </c>
      <c r="N27">
        <f t="shared" si="0"/>
        <v>239.99</v>
      </c>
      <c r="O27" s="154">
        <f t="shared" si="1"/>
        <v>9.9999999999909051E-3</v>
      </c>
      <c r="P27">
        <v>93.404007958316342</v>
      </c>
      <c r="Q27">
        <v>46.812008599984914</v>
      </c>
      <c r="R27">
        <v>8.27</v>
      </c>
      <c r="S27">
        <v>26.251183080365593</v>
      </c>
      <c r="T27">
        <v>65.262800361333163</v>
      </c>
      <c r="U27" s="156">
        <f t="shared" si="2"/>
        <v>240</v>
      </c>
      <c r="V27" s="154">
        <f t="shared" si="3"/>
        <v>0</v>
      </c>
      <c r="Y27">
        <f>BAWANA!AW27+BAWANA!AX27</f>
        <v>30</v>
      </c>
      <c r="Z27">
        <f>BAWANA!BD27+BAWANA!BE27</f>
        <v>30</v>
      </c>
      <c r="AA27">
        <f>BAWANA!X27+BAWANA!Y27</f>
        <v>30</v>
      </c>
      <c r="AB27">
        <f>BAWANA!AE27+BAWANA!AF27</f>
        <v>30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240</v>
      </c>
      <c r="E28">
        <f>BAWANA!AM28</f>
        <v>0</v>
      </c>
      <c r="F28">
        <f t="shared" si="4"/>
        <v>256</v>
      </c>
      <c r="G28">
        <f t="shared" si="5"/>
        <v>240</v>
      </c>
      <c r="H28" s="154"/>
      <c r="I28">
        <f>BRPL_EOD!AK28+BRPL_EOD!AL28</f>
        <v>93.39</v>
      </c>
      <c r="J28">
        <f>BYPL_EOD!AK28+BYPL_EOD!AL28</f>
        <v>46.8</v>
      </c>
      <c r="K28">
        <f>MES_EOD!AK28+MES_EOD!AL28</f>
        <v>8.31</v>
      </c>
      <c r="L28">
        <f>NDMC_EOD!AK28+NDMC_EOD!AL28</f>
        <v>26.25</v>
      </c>
      <c r="M28">
        <f>TPDDL_EOD!AK28+TPDDL_EOD!AL28</f>
        <v>65.25</v>
      </c>
      <c r="N28">
        <f t="shared" si="0"/>
        <v>240</v>
      </c>
      <c r="O28" s="154">
        <f t="shared" si="1"/>
        <v>0</v>
      </c>
      <c r="P28">
        <v>93.39</v>
      </c>
      <c r="Q28">
        <v>46.8</v>
      </c>
      <c r="R28">
        <v>8.31</v>
      </c>
      <c r="S28">
        <v>26.25</v>
      </c>
      <c r="T28">
        <v>65.25</v>
      </c>
      <c r="U28" s="156">
        <f t="shared" si="2"/>
        <v>240</v>
      </c>
      <c r="V28" s="154">
        <f t="shared" si="3"/>
        <v>0</v>
      </c>
      <c r="Y28">
        <f>BAWANA!AW28+BAWANA!AX28</f>
        <v>30</v>
      </c>
      <c r="Z28">
        <f>BAWANA!BD28+BAWANA!BE28</f>
        <v>30</v>
      </c>
      <c r="AA28">
        <f>BAWANA!X28+BAWANA!Y28</f>
        <v>30</v>
      </c>
      <c r="AB28">
        <f>BAWANA!AE28+BAWANA!AF28</f>
        <v>30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239.79999999999998</v>
      </c>
      <c r="E29">
        <f>BAWANA!AM29</f>
        <v>0</v>
      </c>
      <c r="F29">
        <f t="shared" si="4"/>
        <v>256</v>
      </c>
      <c r="G29">
        <f t="shared" si="5"/>
        <v>239.79999999999998</v>
      </c>
      <c r="H29" s="154"/>
      <c r="I29">
        <f>BRPL_EOD!AK29+BRPL_EOD!AL29</f>
        <v>93.69</v>
      </c>
      <c r="J29">
        <f>BYPL_EOD!AK29+BYPL_EOD!AL29</f>
        <v>46.95</v>
      </c>
      <c r="K29">
        <f>MES_EOD!AK29+MES_EOD!AL29</f>
        <v>12.06</v>
      </c>
      <c r="L29">
        <f>NDMC_EOD!AK29+NDMC_EOD!AL29</f>
        <v>21.63</v>
      </c>
      <c r="M29">
        <f>TPDDL_EOD!AK29+TPDDL_EOD!AL29</f>
        <v>65.459999999999994</v>
      </c>
      <c r="N29">
        <f t="shared" si="0"/>
        <v>239.78999999999996</v>
      </c>
      <c r="O29" s="154">
        <f t="shared" si="1"/>
        <v>1.0000000000019327E-2</v>
      </c>
      <c r="P29">
        <v>93.694039995086257</v>
      </c>
      <c r="Q29">
        <v>46.952024533279037</v>
      </c>
      <c r="R29">
        <v>12.06</v>
      </c>
      <c r="S29">
        <v>21.631112788364973</v>
      </c>
      <c r="T29">
        <v>65.462822683269749</v>
      </c>
      <c r="U29" s="156">
        <f t="shared" si="2"/>
        <v>239.8</v>
      </c>
      <c r="V29" s="154">
        <f t="shared" si="3"/>
        <v>0</v>
      </c>
      <c r="Y29">
        <f>BAWANA!AW29+BAWANA!AX29</f>
        <v>30.1</v>
      </c>
      <c r="Z29">
        <f>BAWANA!BD29+BAWANA!BE29</f>
        <v>30.1</v>
      </c>
      <c r="AA29">
        <f>BAWANA!X29+BAWANA!Y29</f>
        <v>30.1</v>
      </c>
      <c r="AB29">
        <f>BAWANA!AE29+BAWANA!AF29</f>
        <v>30.1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240</v>
      </c>
      <c r="E30">
        <f>BAWANA!AM30</f>
        <v>0</v>
      </c>
      <c r="F30">
        <f t="shared" si="4"/>
        <v>256</v>
      </c>
      <c r="G30">
        <f t="shared" si="5"/>
        <v>240</v>
      </c>
      <c r="H30" s="154"/>
      <c r="I30">
        <f>BRPL_EOD!AK30+BRPL_EOD!AL30</f>
        <v>93.39</v>
      </c>
      <c r="J30">
        <f>BYPL_EOD!AK30+BYPL_EOD!AL30</f>
        <v>46.8</v>
      </c>
      <c r="K30">
        <f>MES_EOD!AK30+MES_EOD!AL30</f>
        <v>13</v>
      </c>
      <c r="L30">
        <f>NDMC_EOD!AK30+NDMC_EOD!AL30</f>
        <v>21.56</v>
      </c>
      <c r="M30">
        <f>TPDDL_EOD!AK30+TPDDL_EOD!AL30</f>
        <v>65.25</v>
      </c>
      <c r="N30">
        <f t="shared" si="0"/>
        <v>240</v>
      </c>
      <c r="O30" s="154">
        <f t="shared" si="1"/>
        <v>0</v>
      </c>
      <c r="P30">
        <v>93.39</v>
      </c>
      <c r="Q30">
        <v>46.8</v>
      </c>
      <c r="R30">
        <v>13</v>
      </c>
      <c r="S30">
        <v>21.56</v>
      </c>
      <c r="T30">
        <v>65.25</v>
      </c>
      <c r="U30" s="156">
        <f t="shared" si="2"/>
        <v>240</v>
      </c>
      <c r="V30" s="154">
        <f t="shared" si="3"/>
        <v>0</v>
      </c>
      <c r="Y30">
        <f>BAWANA!AW30+BAWANA!AX30</f>
        <v>30</v>
      </c>
      <c r="Z30">
        <f>BAWANA!BD30+BAWANA!BE30</f>
        <v>30</v>
      </c>
      <c r="AA30">
        <f>BAWANA!X30+BAWANA!Y30</f>
        <v>30</v>
      </c>
      <c r="AB30">
        <f>BAWANA!AE30+BAWANA!AF30</f>
        <v>30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</v>
      </c>
      <c r="E31">
        <f>BAWANA!AM31</f>
        <v>0</v>
      </c>
      <c r="F31">
        <f t="shared" si="4"/>
        <v>256</v>
      </c>
      <c r="G31">
        <f t="shared" si="5"/>
        <v>240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13</v>
      </c>
      <c r="L31">
        <f>NDMC_EOD!AK31+NDMC_EOD!AL31</f>
        <v>21.56</v>
      </c>
      <c r="M31">
        <f>TPDDL_EOD!AK31+TPDDL_EOD!AL31</f>
        <v>65.25</v>
      </c>
      <c r="N31">
        <f t="shared" si="0"/>
        <v>240</v>
      </c>
      <c r="O31" s="154">
        <f t="shared" si="1"/>
        <v>0</v>
      </c>
      <c r="P31">
        <v>93.39</v>
      </c>
      <c r="Q31">
        <v>46.8</v>
      </c>
      <c r="R31">
        <v>13</v>
      </c>
      <c r="S31">
        <v>21.56</v>
      </c>
      <c r="T31">
        <v>65.25</v>
      </c>
      <c r="U31" s="156">
        <f t="shared" si="2"/>
        <v>240</v>
      </c>
      <c r="V31" s="154">
        <f t="shared" si="3"/>
        <v>0</v>
      </c>
      <c r="Y31">
        <f>BAWANA!AW31+BAWANA!AX31</f>
        <v>30</v>
      </c>
      <c r="Z31">
        <f>BAWANA!BD31+BAWANA!BE31</f>
        <v>30</v>
      </c>
      <c r="AA31">
        <f>BAWANA!X31+BAWANA!Y31</f>
        <v>30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240</v>
      </c>
      <c r="E32">
        <f>BAWANA!AM32</f>
        <v>0</v>
      </c>
      <c r="F32">
        <f t="shared" si="4"/>
        <v>256</v>
      </c>
      <c r="G32">
        <f t="shared" si="5"/>
        <v>240</v>
      </c>
      <c r="H32" s="154"/>
      <c r="I32">
        <f>BRPL_EOD!AK32+BRPL_EOD!AL32</f>
        <v>93.39</v>
      </c>
      <c r="J32">
        <f>BYPL_EOD!AK32+BYPL_EOD!AL32</f>
        <v>46.8</v>
      </c>
      <c r="K32">
        <f>MES_EOD!AK32+MES_EOD!AL32</f>
        <v>8.31</v>
      </c>
      <c r="L32">
        <f>NDMC_EOD!AK32+NDMC_EOD!AL32</f>
        <v>26.25</v>
      </c>
      <c r="M32">
        <f>TPDDL_EOD!AK32+TPDDL_EOD!AL32</f>
        <v>65.25</v>
      </c>
      <c r="N32">
        <f t="shared" si="0"/>
        <v>240</v>
      </c>
      <c r="O32" s="154">
        <f t="shared" si="1"/>
        <v>0</v>
      </c>
      <c r="P32">
        <v>93.39</v>
      </c>
      <c r="Q32">
        <v>46.8</v>
      </c>
      <c r="R32">
        <v>8.31</v>
      </c>
      <c r="S32">
        <v>26.25</v>
      </c>
      <c r="T32">
        <v>65.25</v>
      </c>
      <c r="U32" s="156">
        <f t="shared" si="2"/>
        <v>240</v>
      </c>
      <c r="V32" s="154">
        <f t="shared" si="3"/>
        <v>0</v>
      </c>
      <c r="Y32">
        <f>BAWANA!AW32+BAWANA!AX32</f>
        <v>30</v>
      </c>
      <c r="Z32">
        <f>BAWANA!BD32+BAWANA!BE32</f>
        <v>30</v>
      </c>
      <c r="AA32">
        <f>BAWANA!X32+BAWANA!Y32</f>
        <v>30</v>
      </c>
      <c r="AB32">
        <f>BAWANA!AE32+BAWANA!AF32</f>
        <v>30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</v>
      </c>
      <c r="E33">
        <f>BAWANA!AM33</f>
        <v>0</v>
      </c>
      <c r="F33">
        <f t="shared" si="4"/>
        <v>256</v>
      </c>
      <c r="G33">
        <f t="shared" si="5"/>
        <v>240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8.31</v>
      </c>
      <c r="L33">
        <f>NDMC_EOD!AK33+NDMC_EOD!AL33</f>
        <v>26.25</v>
      </c>
      <c r="M33">
        <f>TPDDL_EOD!AK33+TPDDL_EOD!AL33</f>
        <v>65.25</v>
      </c>
      <c r="N33">
        <f t="shared" si="0"/>
        <v>240</v>
      </c>
      <c r="O33" s="154">
        <f t="shared" si="1"/>
        <v>0</v>
      </c>
      <c r="P33">
        <v>93.39</v>
      </c>
      <c r="Q33">
        <v>46.8</v>
      </c>
      <c r="R33">
        <v>8.31</v>
      </c>
      <c r="S33">
        <v>26.25</v>
      </c>
      <c r="T33">
        <v>65.25</v>
      </c>
      <c r="U33" s="156">
        <f t="shared" si="2"/>
        <v>240</v>
      </c>
      <c r="V33" s="154">
        <f t="shared" si="3"/>
        <v>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</v>
      </c>
      <c r="E34">
        <f>BAWANA!AM34</f>
        <v>0</v>
      </c>
      <c r="F34">
        <f t="shared" si="4"/>
        <v>256</v>
      </c>
      <c r="G34">
        <f t="shared" si="5"/>
        <v>240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8.31</v>
      </c>
      <c r="L34">
        <f>NDMC_EOD!AK34+NDMC_EOD!AL34</f>
        <v>26.25</v>
      </c>
      <c r="M34">
        <f>TPDDL_EOD!AK34+TPDDL_EOD!AL34</f>
        <v>65.25</v>
      </c>
      <c r="N34">
        <f t="shared" si="0"/>
        <v>240</v>
      </c>
      <c r="O34" s="154">
        <f t="shared" si="1"/>
        <v>0</v>
      </c>
      <c r="P34">
        <v>93.39</v>
      </c>
      <c r="Q34">
        <v>46.8</v>
      </c>
      <c r="R34">
        <v>8.31</v>
      </c>
      <c r="S34">
        <v>26.25</v>
      </c>
      <c r="T34">
        <v>65.25</v>
      </c>
      <c r="U34" s="156">
        <f t="shared" si="2"/>
        <v>240</v>
      </c>
      <c r="V34" s="154">
        <f t="shared" si="3"/>
        <v>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240</v>
      </c>
      <c r="E35">
        <f>BAWANA!AM35</f>
        <v>0</v>
      </c>
      <c r="F35">
        <f t="shared" si="4"/>
        <v>256</v>
      </c>
      <c r="G35">
        <f t="shared" si="5"/>
        <v>240</v>
      </c>
      <c r="H35" s="154"/>
      <c r="I35">
        <f>BRPL_EOD!AK35+BRPL_EOD!AL35</f>
        <v>93.39</v>
      </c>
      <c r="J35">
        <f>BYPL_EOD!AK35+BYPL_EOD!AL35</f>
        <v>46.8</v>
      </c>
      <c r="K35">
        <f>MES_EOD!AK35+MES_EOD!AL35</f>
        <v>13</v>
      </c>
      <c r="L35">
        <f>NDMC_EOD!AK35+NDMC_EOD!AL35</f>
        <v>21.56</v>
      </c>
      <c r="M35">
        <f>TPDDL_EOD!AK35+TPDDL_EOD!AL35</f>
        <v>65.25</v>
      </c>
      <c r="N35">
        <f t="shared" si="0"/>
        <v>240</v>
      </c>
      <c r="O35" s="154">
        <f t="shared" si="1"/>
        <v>0</v>
      </c>
      <c r="P35">
        <v>93.39</v>
      </c>
      <c r="Q35">
        <v>46.8</v>
      </c>
      <c r="R35">
        <v>13</v>
      </c>
      <c r="S35">
        <v>21.56</v>
      </c>
      <c r="T35">
        <v>65.25</v>
      </c>
      <c r="U35" s="156">
        <f t="shared" si="2"/>
        <v>240</v>
      </c>
      <c r="V35" s="154">
        <f t="shared" si="3"/>
        <v>0</v>
      </c>
      <c r="Y35">
        <f>BAWANA!AW35+BAWANA!AX35</f>
        <v>30</v>
      </c>
      <c r="Z35">
        <f>BAWANA!BD35+BAWANA!BE35</f>
        <v>30</v>
      </c>
      <c r="AA35">
        <f>BAWANA!X35+BAWANA!Y35</f>
        <v>30</v>
      </c>
      <c r="AB35">
        <f>BAWANA!AE35+BAWANA!AF35</f>
        <v>30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240</v>
      </c>
      <c r="E36">
        <f>BAWANA!AM36</f>
        <v>0</v>
      </c>
      <c r="F36">
        <f t="shared" si="4"/>
        <v>256</v>
      </c>
      <c r="G36">
        <f t="shared" si="5"/>
        <v>240</v>
      </c>
      <c r="H36" s="154"/>
      <c r="I36">
        <f>BRPL_EOD!AK36+BRPL_EOD!AL36</f>
        <v>93.39</v>
      </c>
      <c r="J36">
        <f>BYPL_EOD!AK36+BYPL_EOD!AL36</f>
        <v>46.8</v>
      </c>
      <c r="K36">
        <f>MES_EOD!AK36+MES_EOD!AL36</f>
        <v>13</v>
      </c>
      <c r="L36">
        <f>NDMC_EOD!AK36+NDMC_EOD!AL36</f>
        <v>21.56</v>
      </c>
      <c r="M36">
        <f>TPDDL_EOD!AK36+TPDDL_EOD!AL36</f>
        <v>65.25</v>
      </c>
      <c r="N36">
        <f t="shared" si="0"/>
        <v>240</v>
      </c>
      <c r="O36" s="154">
        <f t="shared" si="1"/>
        <v>0</v>
      </c>
      <c r="P36">
        <v>93.39</v>
      </c>
      <c r="Q36">
        <v>46.8</v>
      </c>
      <c r="R36">
        <v>13</v>
      </c>
      <c r="S36">
        <v>21.56</v>
      </c>
      <c r="T36">
        <v>65.25</v>
      </c>
      <c r="U36" s="156">
        <f t="shared" si="2"/>
        <v>240</v>
      </c>
      <c r="V36" s="154">
        <f t="shared" si="3"/>
        <v>0</v>
      </c>
      <c r="Y36">
        <f>BAWANA!AW36+BAWANA!AX36</f>
        <v>30</v>
      </c>
      <c r="Z36">
        <f>BAWANA!BD36+BAWANA!BE36</f>
        <v>30</v>
      </c>
      <c r="AA36">
        <f>BAWANA!X36+BAWANA!Y36</f>
        <v>30</v>
      </c>
      <c r="AB36">
        <f>BAWANA!AE36+BAWANA!AF36</f>
        <v>30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</v>
      </c>
      <c r="E37">
        <f>BAWANA!AM37</f>
        <v>0</v>
      </c>
      <c r="F37">
        <f t="shared" si="4"/>
        <v>256</v>
      </c>
      <c r="G37">
        <f t="shared" si="5"/>
        <v>240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13</v>
      </c>
      <c r="L37">
        <f>NDMC_EOD!AK37+NDMC_EOD!AL37</f>
        <v>21.56</v>
      </c>
      <c r="M37">
        <f>TPDDL_EOD!AK37+TPDDL_EOD!AL37</f>
        <v>65.25</v>
      </c>
      <c r="N37">
        <f t="shared" si="0"/>
        <v>240</v>
      </c>
      <c r="O37" s="154">
        <f t="shared" si="1"/>
        <v>0</v>
      </c>
      <c r="P37">
        <v>93.39</v>
      </c>
      <c r="Q37">
        <v>46.8</v>
      </c>
      <c r="R37">
        <v>13</v>
      </c>
      <c r="S37">
        <v>21.56</v>
      </c>
      <c r="T37">
        <v>65.25</v>
      </c>
      <c r="U37" s="156">
        <f t="shared" si="2"/>
        <v>240</v>
      </c>
      <c r="V37" s="154">
        <f t="shared" si="3"/>
        <v>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240</v>
      </c>
      <c r="E38">
        <f>BAWANA!AM38</f>
        <v>0</v>
      </c>
      <c r="F38">
        <f t="shared" si="4"/>
        <v>256</v>
      </c>
      <c r="G38">
        <f t="shared" si="5"/>
        <v>240</v>
      </c>
      <c r="H38" s="154"/>
      <c r="I38">
        <f>BRPL_EOD!AK38+BRPL_EOD!AL38</f>
        <v>93.39</v>
      </c>
      <c r="J38">
        <f>BYPL_EOD!AK38+BYPL_EOD!AL38</f>
        <v>46.8</v>
      </c>
      <c r="K38">
        <f>MES_EOD!AK38+MES_EOD!AL38</f>
        <v>13</v>
      </c>
      <c r="L38">
        <f>NDMC_EOD!AK38+NDMC_EOD!AL38</f>
        <v>21.56</v>
      </c>
      <c r="M38">
        <f>TPDDL_EOD!AK38+TPDDL_EOD!AL38</f>
        <v>65.25</v>
      </c>
      <c r="N38">
        <f t="shared" si="0"/>
        <v>240</v>
      </c>
      <c r="O38" s="154">
        <f t="shared" si="1"/>
        <v>0</v>
      </c>
      <c r="P38">
        <v>93.39</v>
      </c>
      <c r="Q38">
        <v>46.8</v>
      </c>
      <c r="R38">
        <v>13</v>
      </c>
      <c r="S38">
        <v>21.56</v>
      </c>
      <c r="T38">
        <v>65.25</v>
      </c>
      <c r="U38" s="156">
        <f t="shared" si="2"/>
        <v>240</v>
      </c>
      <c r="V38" s="154">
        <f t="shared" si="3"/>
        <v>0</v>
      </c>
      <c r="Y38">
        <f>BAWANA!AW38+BAWANA!AX38</f>
        <v>30</v>
      </c>
      <c r="Z38">
        <f>BAWANA!BD38+BAWANA!BE38</f>
        <v>30</v>
      </c>
      <c r="AA38">
        <f>BAWANA!X38+BAWANA!Y38</f>
        <v>30</v>
      </c>
      <c r="AB38">
        <f>BAWANA!AE38+BAWANA!AF38</f>
        <v>30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13</v>
      </c>
      <c r="L39">
        <f>NDMC_EOD!AK39+NDMC_EOD!AL39</f>
        <v>21.56</v>
      </c>
      <c r="M39">
        <f>TPDDL_EOD!AK39+TPDDL_EOD!AL39</f>
        <v>65.25</v>
      </c>
      <c r="N39">
        <f t="shared" si="0"/>
        <v>240</v>
      </c>
      <c r="O39" s="154">
        <f t="shared" si="1"/>
        <v>0</v>
      </c>
      <c r="P39">
        <v>93.39</v>
      </c>
      <c r="Q39">
        <v>46.8</v>
      </c>
      <c r="R39">
        <v>13</v>
      </c>
      <c r="S39">
        <v>21.56</v>
      </c>
      <c r="T39">
        <v>65.25</v>
      </c>
      <c r="U39" s="156">
        <f t="shared" si="2"/>
        <v>240</v>
      </c>
      <c r="V39" s="154">
        <f t="shared" si="3"/>
        <v>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8.31</v>
      </c>
      <c r="L40">
        <f>NDMC_EOD!AK40+NDMC_EOD!AL40</f>
        <v>26.25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P40">
        <v>93.39</v>
      </c>
      <c r="Q40">
        <v>46.8</v>
      </c>
      <c r="R40">
        <v>8.31</v>
      </c>
      <c r="S40">
        <v>26.25</v>
      </c>
      <c r="T40">
        <v>65.25</v>
      </c>
      <c r="U40" s="156">
        <f t="shared" si="2"/>
        <v>240</v>
      </c>
      <c r="V40" s="154">
        <f t="shared" si="3"/>
        <v>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8.31</v>
      </c>
      <c r="L41">
        <f>NDMC_EOD!AK41+NDMC_EOD!AL41</f>
        <v>26.25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P41">
        <v>93.39</v>
      </c>
      <c r="Q41">
        <v>46.8</v>
      </c>
      <c r="R41">
        <v>8.31</v>
      </c>
      <c r="S41">
        <v>26.25</v>
      </c>
      <c r="T41">
        <v>65.25</v>
      </c>
      <c r="U41" s="156">
        <f t="shared" si="2"/>
        <v>240</v>
      </c>
      <c r="V41" s="154">
        <f t="shared" si="3"/>
        <v>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8.31</v>
      </c>
      <c r="L42">
        <f>NDMC_EOD!AK42+NDMC_EOD!AL42</f>
        <v>26.25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P42">
        <v>93.39</v>
      </c>
      <c r="Q42">
        <v>46.8</v>
      </c>
      <c r="R42">
        <v>8.31</v>
      </c>
      <c r="S42">
        <v>26.25</v>
      </c>
      <c r="T42">
        <v>65.25</v>
      </c>
      <c r="U42" s="156">
        <f t="shared" si="2"/>
        <v>240</v>
      </c>
      <c r="V42" s="154">
        <f t="shared" si="3"/>
        <v>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</v>
      </c>
      <c r="E43">
        <f>BAWANA!AM43</f>
        <v>0</v>
      </c>
      <c r="F43">
        <f t="shared" si="4"/>
        <v>256</v>
      </c>
      <c r="G43">
        <f t="shared" si="5"/>
        <v>240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8.31</v>
      </c>
      <c r="L43">
        <f>NDMC_EOD!AK43+NDMC_EOD!AL43</f>
        <v>26.25</v>
      </c>
      <c r="M43">
        <f>TPDDL_EOD!AK43+TPDDL_EOD!AL43</f>
        <v>65.25</v>
      </c>
      <c r="N43">
        <f t="shared" si="0"/>
        <v>240</v>
      </c>
      <c r="O43" s="154">
        <f t="shared" si="1"/>
        <v>0</v>
      </c>
      <c r="P43">
        <v>93.39</v>
      </c>
      <c r="Q43">
        <v>46.8</v>
      </c>
      <c r="R43">
        <v>8.31</v>
      </c>
      <c r="S43">
        <v>26.25</v>
      </c>
      <c r="T43">
        <v>65.25</v>
      </c>
      <c r="U43" s="156">
        <f t="shared" si="2"/>
        <v>240</v>
      </c>
      <c r="V43" s="154">
        <f t="shared" si="3"/>
        <v>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240</v>
      </c>
      <c r="E44">
        <f>BAWANA!AM44</f>
        <v>0</v>
      </c>
      <c r="F44">
        <f t="shared" si="4"/>
        <v>256</v>
      </c>
      <c r="G44">
        <f t="shared" si="5"/>
        <v>240</v>
      </c>
      <c r="H44" s="154"/>
      <c r="I44">
        <f>BRPL_EOD!AK44+BRPL_EOD!AL44</f>
        <v>93.39</v>
      </c>
      <c r="J44">
        <f>BYPL_EOD!AK44+BYPL_EOD!AL44</f>
        <v>46.8</v>
      </c>
      <c r="K44">
        <f>MES_EOD!AK44+MES_EOD!AL44</f>
        <v>13</v>
      </c>
      <c r="L44">
        <f>NDMC_EOD!AK44+NDMC_EOD!AL44</f>
        <v>21.56</v>
      </c>
      <c r="M44">
        <f>TPDDL_EOD!AK44+TPDDL_EOD!AL44</f>
        <v>65.25</v>
      </c>
      <c r="N44">
        <f t="shared" si="0"/>
        <v>240</v>
      </c>
      <c r="O44" s="154">
        <f t="shared" si="1"/>
        <v>0</v>
      </c>
      <c r="P44">
        <v>93.39</v>
      </c>
      <c r="Q44">
        <v>46.8</v>
      </c>
      <c r="R44">
        <v>13</v>
      </c>
      <c r="S44">
        <v>21.56</v>
      </c>
      <c r="T44">
        <v>65.25</v>
      </c>
      <c r="U44" s="156">
        <f t="shared" si="2"/>
        <v>240</v>
      </c>
      <c r="V44" s="154">
        <f t="shared" si="3"/>
        <v>0</v>
      </c>
      <c r="Y44">
        <f>BAWANA!AW44+BAWANA!AX44</f>
        <v>30</v>
      </c>
      <c r="Z44">
        <f>BAWANA!BD44+BAWANA!BE44</f>
        <v>30</v>
      </c>
      <c r="AA44">
        <f>BAWANA!X44+BAWANA!Y44</f>
        <v>30</v>
      </c>
      <c r="AB44">
        <f>BAWANA!AE44+BAWANA!AF44</f>
        <v>30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240</v>
      </c>
      <c r="E45">
        <f>BAWANA!AM45</f>
        <v>0</v>
      </c>
      <c r="F45">
        <f t="shared" si="4"/>
        <v>256</v>
      </c>
      <c r="G45">
        <f t="shared" si="5"/>
        <v>240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8.31</v>
      </c>
      <c r="L45">
        <f>NDMC_EOD!AK45+NDMC_EOD!AL45</f>
        <v>26.25</v>
      </c>
      <c r="M45">
        <f>TPDDL_EOD!AK45+TPDDL_EOD!AL45</f>
        <v>65.25</v>
      </c>
      <c r="N45">
        <f t="shared" si="0"/>
        <v>240</v>
      </c>
      <c r="O45" s="154">
        <f t="shared" si="1"/>
        <v>0</v>
      </c>
      <c r="P45">
        <v>93.39</v>
      </c>
      <c r="Q45">
        <v>46.8</v>
      </c>
      <c r="R45">
        <v>8.31</v>
      </c>
      <c r="S45">
        <v>26.25</v>
      </c>
      <c r="T45">
        <v>65.25</v>
      </c>
      <c r="U45" s="156">
        <f t="shared" si="2"/>
        <v>240</v>
      </c>
      <c r="V45" s="154">
        <f t="shared" si="3"/>
        <v>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240</v>
      </c>
      <c r="E46">
        <f>BAWANA!AM46</f>
        <v>0</v>
      </c>
      <c r="F46">
        <f t="shared" si="4"/>
        <v>256</v>
      </c>
      <c r="G46">
        <f t="shared" si="5"/>
        <v>240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8.31</v>
      </c>
      <c r="L46">
        <f>NDMC_EOD!AK46+NDMC_EOD!AL46</f>
        <v>26.25</v>
      </c>
      <c r="M46">
        <f>TPDDL_EOD!AK46+TPDDL_EOD!AL46</f>
        <v>65.25</v>
      </c>
      <c r="N46">
        <f t="shared" si="0"/>
        <v>240</v>
      </c>
      <c r="O46" s="154">
        <f t="shared" si="1"/>
        <v>0</v>
      </c>
      <c r="P46">
        <v>93.39</v>
      </c>
      <c r="Q46">
        <v>46.8</v>
      </c>
      <c r="R46">
        <v>8.31</v>
      </c>
      <c r="S46">
        <v>26.25</v>
      </c>
      <c r="T46">
        <v>65.25</v>
      </c>
      <c r="U46" s="156">
        <f t="shared" si="2"/>
        <v>240</v>
      </c>
      <c r="V46" s="154">
        <f t="shared" si="3"/>
        <v>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240</v>
      </c>
      <c r="E47">
        <f>BAWANA!AM47</f>
        <v>0</v>
      </c>
      <c r="F47">
        <f t="shared" si="4"/>
        <v>256</v>
      </c>
      <c r="G47">
        <f t="shared" si="5"/>
        <v>240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8.31</v>
      </c>
      <c r="L47">
        <f>NDMC_EOD!AK47+NDMC_EOD!AL47</f>
        <v>26.25</v>
      </c>
      <c r="M47">
        <f>TPDDL_EOD!AK47+TPDDL_EOD!AL47</f>
        <v>65.25</v>
      </c>
      <c r="N47">
        <f t="shared" si="0"/>
        <v>240</v>
      </c>
      <c r="O47" s="154">
        <f t="shared" si="1"/>
        <v>0</v>
      </c>
      <c r="P47">
        <v>93.39</v>
      </c>
      <c r="Q47">
        <v>46.8</v>
      </c>
      <c r="R47">
        <v>8.31</v>
      </c>
      <c r="S47">
        <v>26.25</v>
      </c>
      <c r="T47">
        <v>65.25</v>
      </c>
      <c r="U47" s="156">
        <f t="shared" si="2"/>
        <v>240</v>
      </c>
      <c r="V47" s="154">
        <f t="shared" si="3"/>
        <v>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</v>
      </c>
      <c r="E48">
        <f>BAWANA!AM48</f>
        <v>0</v>
      </c>
      <c r="F48">
        <f t="shared" si="4"/>
        <v>256</v>
      </c>
      <c r="G48">
        <f t="shared" si="5"/>
        <v>240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8.31</v>
      </c>
      <c r="L48">
        <f>NDMC_EOD!AK48+NDMC_EOD!AL48</f>
        <v>26.25</v>
      </c>
      <c r="M48">
        <f>TPDDL_EOD!AK48+TPDDL_EOD!AL48</f>
        <v>65.25</v>
      </c>
      <c r="N48">
        <f t="shared" si="0"/>
        <v>240</v>
      </c>
      <c r="O48" s="154">
        <f t="shared" si="1"/>
        <v>0</v>
      </c>
      <c r="P48">
        <v>93.39</v>
      </c>
      <c r="Q48">
        <v>46.8</v>
      </c>
      <c r="R48">
        <v>8.31</v>
      </c>
      <c r="S48">
        <v>26.25</v>
      </c>
      <c r="T48">
        <v>65.25</v>
      </c>
      <c r="U48" s="156">
        <f t="shared" si="2"/>
        <v>240</v>
      </c>
      <c r="V48" s="154">
        <f t="shared" si="3"/>
        <v>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240</v>
      </c>
      <c r="E49">
        <f>BAWANA!AM49</f>
        <v>0</v>
      </c>
      <c r="F49">
        <f t="shared" si="4"/>
        <v>256</v>
      </c>
      <c r="G49">
        <f t="shared" si="5"/>
        <v>240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12.39</v>
      </c>
      <c r="L49">
        <f>NDMC_EOD!AK49+NDMC_EOD!AL49</f>
        <v>26.25</v>
      </c>
      <c r="M49">
        <f>TPDDL_EOD!AK49+TPDDL_EOD!AL49</f>
        <v>61.17</v>
      </c>
      <c r="N49">
        <f t="shared" si="0"/>
        <v>240</v>
      </c>
      <c r="O49" s="154">
        <f t="shared" si="1"/>
        <v>0</v>
      </c>
      <c r="P49">
        <v>93.39</v>
      </c>
      <c r="Q49">
        <v>46.8</v>
      </c>
      <c r="R49">
        <v>12.39</v>
      </c>
      <c r="S49">
        <v>26.25</v>
      </c>
      <c r="T49">
        <v>61.17</v>
      </c>
      <c r="U49" s="156">
        <f t="shared" si="2"/>
        <v>240</v>
      </c>
      <c r="V49" s="154">
        <f t="shared" si="3"/>
        <v>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240</v>
      </c>
      <c r="E50">
        <f>BAWANA!AM50</f>
        <v>0</v>
      </c>
      <c r="F50">
        <f t="shared" si="4"/>
        <v>256</v>
      </c>
      <c r="G50">
        <f t="shared" si="5"/>
        <v>240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12.39</v>
      </c>
      <c r="L50">
        <f>NDMC_EOD!AK50+NDMC_EOD!AL50</f>
        <v>26.25</v>
      </c>
      <c r="M50">
        <f>TPDDL_EOD!AK50+TPDDL_EOD!AL50</f>
        <v>61.17</v>
      </c>
      <c r="N50">
        <f t="shared" si="0"/>
        <v>240</v>
      </c>
      <c r="O50" s="154">
        <f t="shared" si="1"/>
        <v>0</v>
      </c>
      <c r="P50">
        <v>93.39</v>
      </c>
      <c r="Q50">
        <v>46.8</v>
      </c>
      <c r="R50">
        <v>12.39</v>
      </c>
      <c r="S50">
        <v>26.25</v>
      </c>
      <c r="T50">
        <v>61.17</v>
      </c>
      <c r="U50" s="156">
        <f t="shared" si="2"/>
        <v>240</v>
      </c>
      <c r="V50" s="154">
        <f t="shared" si="3"/>
        <v>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12.39</v>
      </c>
      <c r="L51">
        <f>NDMC_EOD!AK51+NDMC_EOD!AL51</f>
        <v>26.25</v>
      </c>
      <c r="M51">
        <f>TPDDL_EOD!AK51+TPDDL_EOD!AL51</f>
        <v>61.17</v>
      </c>
      <c r="N51">
        <f t="shared" si="0"/>
        <v>240</v>
      </c>
      <c r="O51" s="154">
        <f t="shared" si="1"/>
        <v>0</v>
      </c>
      <c r="P51">
        <v>93.39</v>
      </c>
      <c r="Q51">
        <v>46.8</v>
      </c>
      <c r="R51">
        <v>12.39</v>
      </c>
      <c r="S51">
        <v>26.25</v>
      </c>
      <c r="T51">
        <v>61.17</v>
      </c>
      <c r="U51" s="156">
        <f t="shared" si="2"/>
        <v>240</v>
      </c>
      <c r="V51" s="154">
        <f t="shared" si="3"/>
        <v>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12.39</v>
      </c>
      <c r="L52">
        <f>NDMC_EOD!AK52+NDMC_EOD!AL52</f>
        <v>26.25</v>
      </c>
      <c r="M52">
        <f>TPDDL_EOD!AK52+TPDDL_EOD!AL52</f>
        <v>61.17</v>
      </c>
      <c r="N52">
        <f t="shared" si="0"/>
        <v>240</v>
      </c>
      <c r="O52" s="154">
        <f t="shared" si="1"/>
        <v>0</v>
      </c>
      <c r="P52">
        <v>93.39</v>
      </c>
      <c r="Q52">
        <v>46.8</v>
      </c>
      <c r="R52">
        <v>12.39</v>
      </c>
      <c r="S52">
        <v>26.25</v>
      </c>
      <c r="T52">
        <v>61.17</v>
      </c>
      <c r="U52" s="156">
        <f t="shared" si="2"/>
        <v>240</v>
      </c>
      <c r="V52" s="154">
        <f t="shared" si="3"/>
        <v>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12.39</v>
      </c>
      <c r="L53">
        <f>NDMC_EOD!AK53+NDMC_EOD!AL53</f>
        <v>26.25</v>
      </c>
      <c r="M53">
        <f>TPDDL_EOD!AK53+TPDDL_EOD!AL53</f>
        <v>61.17</v>
      </c>
      <c r="N53">
        <f t="shared" si="0"/>
        <v>240</v>
      </c>
      <c r="O53" s="154">
        <f t="shared" si="1"/>
        <v>0</v>
      </c>
      <c r="P53">
        <v>93.39</v>
      </c>
      <c r="Q53">
        <v>46.8</v>
      </c>
      <c r="R53">
        <v>12.39</v>
      </c>
      <c r="S53">
        <v>26.25</v>
      </c>
      <c r="T53">
        <v>61.17</v>
      </c>
      <c r="U53" s="156">
        <f t="shared" si="2"/>
        <v>240</v>
      </c>
      <c r="V53" s="154">
        <f t="shared" si="3"/>
        <v>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12.39</v>
      </c>
      <c r="L54">
        <f>NDMC_EOD!AK54+NDMC_EOD!AL54</f>
        <v>26.25</v>
      </c>
      <c r="M54">
        <f>TPDDL_EOD!AK54+TPDDL_EOD!AL54</f>
        <v>61.17</v>
      </c>
      <c r="N54">
        <f t="shared" si="0"/>
        <v>240</v>
      </c>
      <c r="O54" s="154">
        <f t="shared" si="1"/>
        <v>0</v>
      </c>
      <c r="P54">
        <v>93.39</v>
      </c>
      <c r="Q54">
        <v>46.8</v>
      </c>
      <c r="R54">
        <v>12.39</v>
      </c>
      <c r="S54">
        <v>26.25</v>
      </c>
      <c r="T54">
        <v>61.17</v>
      </c>
      <c r="U54" s="156">
        <f t="shared" si="2"/>
        <v>240</v>
      </c>
      <c r="V54" s="154">
        <f t="shared" si="3"/>
        <v>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238.14</v>
      </c>
      <c r="E55">
        <f>BAWANA!AM55</f>
        <v>0</v>
      </c>
      <c r="F55">
        <f t="shared" si="4"/>
        <v>256</v>
      </c>
      <c r="G55">
        <f t="shared" si="5"/>
        <v>238.14</v>
      </c>
      <c r="H55" s="154"/>
      <c r="I55">
        <f>BRPL_EOD!AK55+BRPL_EOD!AL55</f>
        <v>96.29</v>
      </c>
      <c r="J55">
        <f>BYPL_EOD!AK55+BYPL_EOD!AL55</f>
        <v>48.25</v>
      </c>
      <c r="K55">
        <f>MES_EOD!AK55+MES_EOD!AL55</f>
        <v>18.2</v>
      </c>
      <c r="L55">
        <f>NDMC_EOD!AK55+NDMC_EOD!AL55</f>
        <v>27.07</v>
      </c>
      <c r="M55">
        <f>TPDDL_EOD!AK55+TPDDL_EOD!AL55</f>
        <v>48.33</v>
      </c>
      <c r="N55">
        <f t="shared" si="0"/>
        <v>238.14</v>
      </c>
      <c r="O55" s="154">
        <f t="shared" si="1"/>
        <v>0</v>
      </c>
      <c r="P55">
        <v>96.29</v>
      </c>
      <c r="Q55">
        <v>48.25</v>
      </c>
      <c r="R55">
        <v>18.2</v>
      </c>
      <c r="S55">
        <v>27.07</v>
      </c>
      <c r="T55">
        <v>48.33</v>
      </c>
      <c r="U55" s="156">
        <f t="shared" si="2"/>
        <v>238.14</v>
      </c>
      <c r="V55" s="154">
        <f t="shared" si="3"/>
        <v>0</v>
      </c>
      <c r="Y55">
        <f>BAWANA!AW55+BAWANA!AX55</f>
        <v>30.93</v>
      </c>
      <c r="Z55">
        <f>BAWANA!BD55+BAWANA!BE55</f>
        <v>30.93</v>
      </c>
      <c r="AA55">
        <f>BAWANA!X55+BAWANA!Y55</f>
        <v>30.93</v>
      </c>
      <c r="AB55">
        <f>BAWANA!AE55+BAWANA!AF55</f>
        <v>30.93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236.5</v>
      </c>
      <c r="E56">
        <f>BAWANA!AM56</f>
        <v>0</v>
      </c>
      <c r="F56">
        <f t="shared" si="4"/>
        <v>256</v>
      </c>
      <c r="G56">
        <f t="shared" si="5"/>
        <v>236.5</v>
      </c>
      <c r="H56" s="154"/>
      <c r="I56">
        <f>BRPL_EOD!AK56+BRPL_EOD!AL56</f>
        <v>98.84</v>
      </c>
      <c r="J56">
        <f>BYPL_EOD!AK56+BYPL_EOD!AL56</f>
        <v>49.53</v>
      </c>
      <c r="K56">
        <f>MES_EOD!AK56+MES_EOD!AL56</f>
        <v>10.74</v>
      </c>
      <c r="L56">
        <f>NDMC_EOD!AK56+NDMC_EOD!AL56</f>
        <v>27.78</v>
      </c>
      <c r="M56">
        <f>TPDDL_EOD!AK56+TPDDL_EOD!AL56</f>
        <v>49.61</v>
      </c>
      <c r="N56">
        <f t="shared" si="0"/>
        <v>236.5</v>
      </c>
      <c r="O56" s="154">
        <f t="shared" si="1"/>
        <v>0</v>
      </c>
      <c r="P56">
        <v>98.84</v>
      </c>
      <c r="Q56">
        <v>49.53</v>
      </c>
      <c r="R56">
        <v>10.74</v>
      </c>
      <c r="S56">
        <v>27.78</v>
      </c>
      <c r="T56">
        <v>49.61</v>
      </c>
      <c r="U56" s="156">
        <f t="shared" si="2"/>
        <v>236.5</v>
      </c>
      <c r="V56" s="154">
        <f t="shared" si="3"/>
        <v>0</v>
      </c>
      <c r="Y56">
        <f>BAWANA!AW56+BAWANA!AX56</f>
        <v>31.75</v>
      </c>
      <c r="Z56">
        <f>BAWANA!BD56+BAWANA!BE56</f>
        <v>31.75</v>
      </c>
      <c r="AA56">
        <f>BAWANA!X56+BAWANA!Y56</f>
        <v>31.75</v>
      </c>
      <c r="AB56">
        <f>BAWANA!AE56+BAWANA!AF56</f>
        <v>31.75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233.36</v>
      </c>
      <c r="E57">
        <f>BAWANA!AM57</f>
        <v>0</v>
      </c>
      <c r="F57">
        <f t="shared" si="4"/>
        <v>256</v>
      </c>
      <c r="G57">
        <f t="shared" si="5"/>
        <v>233.36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28</v>
      </c>
      <c r="M57">
        <f>TPDDL_EOD!AK57+TPDDL_EOD!AL57</f>
        <v>50</v>
      </c>
      <c r="N57">
        <f t="shared" si="0"/>
        <v>233.36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28</v>
      </c>
      <c r="T57">
        <v>50</v>
      </c>
      <c r="U57" s="156">
        <f t="shared" si="2"/>
        <v>233.36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233.36</v>
      </c>
      <c r="E58">
        <f>BAWANA!AM58</f>
        <v>0</v>
      </c>
      <c r="F58">
        <f t="shared" si="4"/>
        <v>256</v>
      </c>
      <c r="G58">
        <f t="shared" si="5"/>
        <v>233.36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28</v>
      </c>
      <c r="M58">
        <f>TPDDL_EOD!AK58+TPDDL_EOD!AL58</f>
        <v>50</v>
      </c>
      <c r="N58">
        <f t="shared" si="0"/>
        <v>233.36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28</v>
      </c>
      <c r="T58">
        <v>50</v>
      </c>
      <c r="U58" s="156">
        <f t="shared" si="2"/>
        <v>233.36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233.36</v>
      </c>
      <c r="E59">
        <f>BAWANA!AM59</f>
        <v>0</v>
      </c>
      <c r="F59">
        <f t="shared" si="4"/>
        <v>256</v>
      </c>
      <c r="G59">
        <f t="shared" si="5"/>
        <v>233.36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28</v>
      </c>
      <c r="M59">
        <f>TPDDL_EOD!AK59+TPDDL_EOD!AL59</f>
        <v>50</v>
      </c>
      <c r="N59">
        <f t="shared" si="0"/>
        <v>233.36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28</v>
      </c>
      <c r="T59">
        <v>50</v>
      </c>
      <c r="U59" s="156">
        <f t="shared" si="2"/>
        <v>233.36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233.36</v>
      </c>
      <c r="E60">
        <f>BAWANA!AM60</f>
        <v>0</v>
      </c>
      <c r="F60">
        <f t="shared" si="4"/>
        <v>256</v>
      </c>
      <c r="G60">
        <f t="shared" si="5"/>
        <v>233.36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28</v>
      </c>
      <c r="M60">
        <f>TPDDL_EOD!AK60+TPDDL_EOD!AL60</f>
        <v>50</v>
      </c>
      <c r="N60">
        <f t="shared" si="0"/>
        <v>233.36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28</v>
      </c>
      <c r="T60">
        <v>50</v>
      </c>
      <c r="U60" s="156">
        <f t="shared" si="2"/>
        <v>233.36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233.36</v>
      </c>
      <c r="E61">
        <f>BAWANA!AM61</f>
        <v>0</v>
      </c>
      <c r="F61">
        <f t="shared" si="4"/>
        <v>256</v>
      </c>
      <c r="G61">
        <f t="shared" si="5"/>
        <v>233.36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28</v>
      </c>
      <c r="M61">
        <f>TPDDL_EOD!AK61+TPDDL_EOD!AL61</f>
        <v>50</v>
      </c>
      <c r="N61">
        <f t="shared" si="0"/>
        <v>233.36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28</v>
      </c>
      <c r="T61">
        <v>50</v>
      </c>
      <c r="U61" s="156">
        <f t="shared" si="2"/>
        <v>233.36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233.36</v>
      </c>
      <c r="E62">
        <f>BAWANA!AM62</f>
        <v>0</v>
      </c>
      <c r="F62">
        <f t="shared" si="4"/>
        <v>256</v>
      </c>
      <c r="G62">
        <f t="shared" si="5"/>
        <v>233.36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28</v>
      </c>
      <c r="M62">
        <f>TPDDL_EOD!AK62+TPDDL_EOD!AL62</f>
        <v>50</v>
      </c>
      <c r="N62">
        <f t="shared" si="0"/>
        <v>233.36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28</v>
      </c>
      <c r="T62">
        <v>50</v>
      </c>
      <c r="U62" s="156">
        <f t="shared" si="2"/>
        <v>233.36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233.36</v>
      </c>
      <c r="E63">
        <f>BAWANA!AM63</f>
        <v>0</v>
      </c>
      <c r="F63">
        <f t="shared" si="4"/>
        <v>256</v>
      </c>
      <c r="G63">
        <f t="shared" si="5"/>
        <v>233.36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28</v>
      </c>
      <c r="M63">
        <f>TPDDL_EOD!AK63+TPDDL_EOD!AL63</f>
        <v>50</v>
      </c>
      <c r="N63">
        <f t="shared" si="0"/>
        <v>233.36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28</v>
      </c>
      <c r="T63">
        <v>50</v>
      </c>
      <c r="U63" s="156">
        <f t="shared" si="2"/>
        <v>233.36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233.36</v>
      </c>
      <c r="E64">
        <f>BAWANA!AM64</f>
        <v>0</v>
      </c>
      <c r="F64">
        <f t="shared" si="4"/>
        <v>256</v>
      </c>
      <c r="G64">
        <f t="shared" si="5"/>
        <v>233.36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28</v>
      </c>
      <c r="M64">
        <f>TPDDL_EOD!AK64+TPDDL_EOD!AL64</f>
        <v>50</v>
      </c>
      <c r="N64">
        <f t="shared" si="0"/>
        <v>233.36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28</v>
      </c>
      <c r="T64">
        <v>50</v>
      </c>
      <c r="U64" s="156">
        <f t="shared" si="2"/>
        <v>233.36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233.36</v>
      </c>
      <c r="E65">
        <f>BAWANA!AM65</f>
        <v>0</v>
      </c>
      <c r="F65">
        <f t="shared" si="4"/>
        <v>256</v>
      </c>
      <c r="G65">
        <f t="shared" si="5"/>
        <v>233.36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28</v>
      </c>
      <c r="M65">
        <f>TPDDL_EOD!AK65+TPDDL_EOD!AL65</f>
        <v>50</v>
      </c>
      <c r="N65">
        <f t="shared" si="0"/>
        <v>233.36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28</v>
      </c>
      <c r="T65">
        <v>50</v>
      </c>
      <c r="U65" s="156">
        <f t="shared" si="2"/>
        <v>233.36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238.70000000000002</v>
      </c>
      <c r="E66">
        <f>BAWANA!AM66</f>
        <v>0</v>
      </c>
      <c r="F66">
        <f t="shared" si="4"/>
        <v>256</v>
      </c>
      <c r="G66">
        <f t="shared" si="5"/>
        <v>238.70000000000002</v>
      </c>
      <c r="H66" s="154"/>
      <c r="I66">
        <f>BRPL_EOD!AK66+BRPL_EOD!AL66</f>
        <v>95.41</v>
      </c>
      <c r="J66">
        <f>BYPL_EOD!AK66+BYPL_EOD!AL66</f>
        <v>47.81</v>
      </c>
      <c r="K66">
        <f>MES_EOD!AK66+MES_EOD!AL66</f>
        <v>5.58</v>
      </c>
      <c r="L66">
        <f>NDMC_EOD!AK66+NDMC_EOD!AL66</f>
        <v>26.82</v>
      </c>
      <c r="M66">
        <f>TPDDL_EOD!AK66+TPDDL_EOD!AL66</f>
        <v>63.1</v>
      </c>
      <c r="N66">
        <f t="shared" si="0"/>
        <v>238.72</v>
      </c>
      <c r="O66" s="154">
        <f t="shared" si="1"/>
        <v>-1.999999999998181E-2</v>
      </c>
      <c r="P66">
        <v>95.402006534852546</v>
      </c>
      <c r="Q66">
        <v>47.80599447050939</v>
      </c>
      <c r="R66">
        <v>5.5795325067024137</v>
      </c>
      <c r="S66">
        <v>26.817753016085792</v>
      </c>
      <c r="T66">
        <v>63.094713471849872</v>
      </c>
      <c r="U66" s="156">
        <f t="shared" si="2"/>
        <v>238.70000000000002</v>
      </c>
      <c r="V66" s="154">
        <f t="shared" si="3"/>
        <v>0</v>
      </c>
      <c r="Y66">
        <f>BAWANA!AW66+BAWANA!AX66</f>
        <v>30.65</v>
      </c>
      <c r="Z66">
        <f>BAWANA!BD66+BAWANA!BE66</f>
        <v>30.65</v>
      </c>
      <c r="AA66">
        <f>BAWANA!X66+BAWANA!Y66</f>
        <v>30.65</v>
      </c>
      <c r="AB66">
        <f>BAWANA!AE66+BAWANA!AF66</f>
        <v>30.65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237.79999999999998</v>
      </c>
      <c r="E67">
        <f>BAWANA!AM67</f>
        <v>0</v>
      </c>
      <c r="F67">
        <f t="shared" si="4"/>
        <v>256</v>
      </c>
      <c r="G67">
        <f t="shared" si="5"/>
        <v>237.79999999999998</v>
      </c>
      <c r="H67" s="154"/>
      <c r="I67">
        <f>BRPL_EOD!AK67+BRPL_EOD!AL67</f>
        <v>96.82</v>
      </c>
      <c r="J67">
        <f>BYPL_EOD!AK67+BYPL_EOD!AL67</f>
        <v>48.52</v>
      </c>
      <c r="K67">
        <f>MES_EOD!AK67+MES_EOD!AL67</f>
        <v>5.66</v>
      </c>
      <c r="L67">
        <f>NDMC_EOD!AK67+NDMC_EOD!AL67</f>
        <v>22.36</v>
      </c>
      <c r="M67">
        <f>TPDDL_EOD!AK67+TPDDL_EOD!AL67</f>
        <v>64.430000000000007</v>
      </c>
      <c r="N67">
        <f t="shared" ref="N67:N98" si="7">SUM(I67:M67)</f>
        <v>237.79000000000002</v>
      </c>
      <c r="O67" s="154">
        <f t="shared" ref="O67:O98" si="8">G67-N67</f>
        <v>9.9999999999624833E-3</v>
      </c>
      <c r="P67">
        <v>96.824071659867926</v>
      </c>
      <c r="Q67">
        <v>48.522040455864413</v>
      </c>
      <c r="R67">
        <v>5.6602380251482396</v>
      </c>
      <c r="S67">
        <v>22.360940325497282</v>
      </c>
      <c r="T67">
        <v>64.432709533622102</v>
      </c>
      <c r="U67" s="156">
        <f t="shared" ref="U67:U98" si="9">SUM(P67:T67)</f>
        <v>237.79999999999998</v>
      </c>
      <c r="V67" s="154">
        <f t="shared" ref="V67:V99" si="10">G67-U67</f>
        <v>0</v>
      </c>
      <c r="Y67">
        <f>BAWANA!AW67+BAWANA!AX67</f>
        <v>31.1</v>
      </c>
      <c r="Z67">
        <f>BAWANA!BD67+BAWANA!BE67</f>
        <v>31.1</v>
      </c>
      <c r="AA67">
        <f>BAWANA!X67+BAWANA!Y67</f>
        <v>31.1</v>
      </c>
      <c r="AB67">
        <f>BAWANA!AE67+BAWANA!AF67</f>
        <v>31.1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237.92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237.92</v>
      </c>
      <c r="H68" s="154"/>
      <c r="I68">
        <f>BRPL_EOD!AK68+BRPL_EOD!AL68</f>
        <v>96.62</v>
      </c>
      <c r="J68">
        <f>BYPL_EOD!AK68+BYPL_EOD!AL68</f>
        <v>48.42</v>
      </c>
      <c r="K68">
        <f>MES_EOD!AK68+MES_EOD!AL68</f>
        <v>5.65</v>
      </c>
      <c r="L68">
        <f>NDMC_EOD!AK68+NDMC_EOD!AL68</f>
        <v>22.31</v>
      </c>
      <c r="M68">
        <f>TPDDL_EOD!AK68+TPDDL_EOD!AL68</f>
        <v>64.92</v>
      </c>
      <c r="N68">
        <f t="shared" si="7"/>
        <v>237.92000000000002</v>
      </c>
      <c r="O68" s="154">
        <f t="shared" si="8"/>
        <v>0</v>
      </c>
      <c r="P68">
        <v>96.61999999999999</v>
      </c>
      <c r="Q68">
        <v>48.419999999999995</v>
      </c>
      <c r="R68">
        <v>5.6499999999999995</v>
      </c>
      <c r="S68">
        <v>22.309999999999995</v>
      </c>
      <c r="T68">
        <v>64.919999999999987</v>
      </c>
      <c r="U68" s="156">
        <f t="shared" si="9"/>
        <v>237.92</v>
      </c>
      <c r="V68" s="154">
        <f t="shared" si="10"/>
        <v>0</v>
      </c>
      <c r="Y68">
        <f>BAWANA!AW68+BAWANA!AX68</f>
        <v>31.04</v>
      </c>
      <c r="Z68">
        <f>BAWANA!BD68+BAWANA!BE68</f>
        <v>31.04</v>
      </c>
      <c r="AA68">
        <f>BAWANA!X68+BAWANA!Y68</f>
        <v>31.04</v>
      </c>
      <c r="AB68">
        <f>BAWANA!AE68+BAWANA!AF68</f>
        <v>31.04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237.92</v>
      </c>
      <c r="E69">
        <f>BAWANA!AM69</f>
        <v>0</v>
      </c>
      <c r="F69">
        <f t="shared" si="11"/>
        <v>256</v>
      </c>
      <c r="G69">
        <f t="shared" si="12"/>
        <v>237.92</v>
      </c>
      <c r="H69" s="154"/>
      <c r="I69">
        <f>BRPL_EOD!AK69+BRPL_EOD!AL69</f>
        <v>96.62</v>
      </c>
      <c r="J69">
        <f>BYPL_EOD!AK69+BYPL_EOD!AL69</f>
        <v>48.42</v>
      </c>
      <c r="K69">
        <f>MES_EOD!AK69+MES_EOD!AL69</f>
        <v>5.65</v>
      </c>
      <c r="L69">
        <f>NDMC_EOD!AK69+NDMC_EOD!AL69</f>
        <v>22.31</v>
      </c>
      <c r="M69">
        <f>TPDDL_EOD!AK69+TPDDL_EOD!AL69</f>
        <v>64.92</v>
      </c>
      <c r="N69">
        <f t="shared" si="7"/>
        <v>237.92000000000002</v>
      </c>
      <c r="O69" s="154">
        <f t="shared" si="8"/>
        <v>0</v>
      </c>
      <c r="P69">
        <v>96.61999999999999</v>
      </c>
      <c r="Q69">
        <v>48.419999999999995</v>
      </c>
      <c r="R69">
        <v>5.6499999999999995</v>
      </c>
      <c r="S69">
        <v>22.309999999999995</v>
      </c>
      <c r="T69">
        <v>64.919999999999987</v>
      </c>
      <c r="U69" s="156">
        <f t="shared" si="9"/>
        <v>237.92</v>
      </c>
      <c r="V69" s="154">
        <f t="shared" si="10"/>
        <v>0</v>
      </c>
      <c r="Y69">
        <f>BAWANA!AW69+BAWANA!AX69</f>
        <v>31.04</v>
      </c>
      <c r="Z69">
        <f>BAWANA!BD69+BAWANA!BE69</f>
        <v>31.04</v>
      </c>
      <c r="AA69">
        <f>BAWANA!X69+BAWANA!Y69</f>
        <v>31.04</v>
      </c>
      <c r="AB69">
        <f>BAWANA!AE69+BAWANA!AF69</f>
        <v>31.04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237.88</v>
      </c>
      <c r="E70">
        <f>BAWANA!AM70</f>
        <v>0</v>
      </c>
      <c r="F70">
        <f t="shared" si="11"/>
        <v>256</v>
      </c>
      <c r="G70">
        <f t="shared" si="12"/>
        <v>237.88</v>
      </c>
      <c r="H70" s="154"/>
      <c r="I70">
        <f>BRPL_EOD!AK70+BRPL_EOD!AL70</f>
        <v>96.69</v>
      </c>
      <c r="J70">
        <f>BYPL_EOD!AK70+BYPL_EOD!AL70</f>
        <v>48.45</v>
      </c>
      <c r="K70">
        <f>MES_EOD!AK70+MES_EOD!AL70</f>
        <v>5.65</v>
      </c>
      <c r="L70">
        <f>NDMC_EOD!AK70+NDMC_EOD!AL70</f>
        <v>22.32</v>
      </c>
      <c r="M70">
        <f>TPDDL_EOD!AK70+TPDDL_EOD!AL70</f>
        <v>64.760000000000005</v>
      </c>
      <c r="N70">
        <f t="shared" si="7"/>
        <v>237.87</v>
      </c>
      <c r="O70" s="154">
        <f t="shared" si="8"/>
        <v>9.9999999999909051E-3</v>
      </c>
      <c r="P70">
        <v>96.694064825324745</v>
      </c>
      <c r="Q70">
        <v>48.452036826838189</v>
      </c>
      <c r="R70">
        <v>5.6502375246983645</v>
      </c>
      <c r="S70">
        <v>22.320938327657963</v>
      </c>
      <c r="T70">
        <v>64.76272249548073</v>
      </c>
      <c r="U70" s="156">
        <f t="shared" si="9"/>
        <v>237.88</v>
      </c>
      <c r="V70" s="154">
        <f t="shared" si="10"/>
        <v>0</v>
      </c>
      <c r="Y70">
        <f>BAWANA!AW70+BAWANA!AX70</f>
        <v>31.06</v>
      </c>
      <c r="Z70">
        <f>BAWANA!BD70+BAWANA!BE70</f>
        <v>31.06</v>
      </c>
      <c r="AA70">
        <f>BAWANA!X70+BAWANA!Y70</f>
        <v>31.06</v>
      </c>
      <c r="AB70">
        <f>BAWANA!AE70+BAWANA!AF70</f>
        <v>31.06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237.84000000000003</v>
      </c>
      <c r="E71">
        <f>BAWANA!AM71</f>
        <v>0</v>
      </c>
      <c r="F71">
        <f t="shared" si="11"/>
        <v>256</v>
      </c>
      <c r="G71">
        <f t="shared" si="12"/>
        <v>237.84000000000003</v>
      </c>
      <c r="H71" s="154"/>
      <c r="I71">
        <f>BRPL_EOD!AK71+BRPL_EOD!AL71</f>
        <v>96.76</v>
      </c>
      <c r="J71">
        <f>BYPL_EOD!AK71+BYPL_EOD!AL71</f>
        <v>48.49</v>
      </c>
      <c r="K71">
        <f>MES_EOD!AK71+MES_EOD!AL71</f>
        <v>5.66</v>
      </c>
      <c r="L71">
        <f>NDMC_EOD!AK71+NDMC_EOD!AL71</f>
        <v>22.34</v>
      </c>
      <c r="M71">
        <f>TPDDL_EOD!AK71+TPDDL_EOD!AL71</f>
        <v>64.599999999999994</v>
      </c>
      <c r="N71">
        <f t="shared" si="7"/>
        <v>237.85</v>
      </c>
      <c r="O71" s="154">
        <f t="shared" si="8"/>
        <v>-9.9999999999624833E-3</v>
      </c>
      <c r="P71">
        <v>96.755931889846565</v>
      </c>
      <c r="Q71">
        <v>48.487961320159776</v>
      </c>
      <c r="R71">
        <v>5.6597620348959436</v>
      </c>
      <c r="S71">
        <v>22.339060752575154</v>
      </c>
      <c r="T71">
        <v>64.597284002522599</v>
      </c>
      <c r="U71" s="156">
        <f t="shared" si="9"/>
        <v>237.84000000000006</v>
      </c>
      <c r="V71" s="154">
        <f t="shared" si="10"/>
        <v>0</v>
      </c>
      <c r="Y71">
        <f>BAWANA!AW71+BAWANA!AX71</f>
        <v>31.08</v>
      </c>
      <c r="Z71">
        <f>BAWANA!BD71+BAWANA!BE71</f>
        <v>31.08</v>
      </c>
      <c r="AA71">
        <f>BAWANA!X71+BAWANA!Y71</f>
        <v>31.08</v>
      </c>
      <c r="AB71">
        <f>BAWANA!AE71+BAWANA!AF71</f>
        <v>31.08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237.79999999999998</v>
      </c>
      <c r="E72">
        <f>BAWANA!AM72</f>
        <v>0</v>
      </c>
      <c r="F72">
        <f t="shared" si="11"/>
        <v>256</v>
      </c>
      <c r="G72">
        <f t="shared" si="12"/>
        <v>237.79999999999998</v>
      </c>
      <c r="H72" s="154"/>
      <c r="I72">
        <f>BRPL_EOD!AK72+BRPL_EOD!AL72</f>
        <v>96.82</v>
      </c>
      <c r="J72">
        <f>BYPL_EOD!AK72+BYPL_EOD!AL72</f>
        <v>48.52</v>
      </c>
      <c r="K72">
        <f>MES_EOD!AK72+MES_EOD!AL72</f>
        <v>5.66</v>
      </c>
      <c r="L72">
        <f>NDMC_EOD!AK72+NDMC_EOD!AL72</f>
        <v>22.36</v>
      </c>
      <c r="M72">
        <f>TPDDL_EOD!AK72+TPDDL_EOD!AL72</f>
        <v>64.430000000000007</v>
      </c>
      <c r="N72">
        <f t="shared" si="7"/>
        <v>237.79000000000002</v>
      </c>
      <c r="O72" s="154">
        <f t="shared" si="8"/>
        <v>9.9999999999624833E-3</v>
      </c>
      <c r="P72">
        <v>96.824071659867926</v>
      </c>
      <c r="Q72">
        <v>48.522040455864413</v>
      </c>
      <c r="R72">
        <v>5.6602380251482396</v>
      </c>
      <c r="S72">
        <v>22.360940325497282</v>
      </c>
      <c r="T72">
        <v>64.432709533622102</v>
      </c>
      <c r="U72" s="156">
        <f t="shared" si="9"/>
        <v>237.79999999999998</v>
      </c>
      <c r="V72" s="154">
        <f t="shared" si="10"/>
        <v>0</v>
      </c>
      <c r="Y72">
        <f>BAWANA!AW72+BAWANA!AX72</f>
        <v>31.1</v>
      </c>
      <c r="Z72">
        <f>BAWANA!BD72+BAWANA!BE72</f>
        <v>31.1</v>
      </c>
      <c r="AA72">
        <f>BAWANA!X72+BAWANA!Y72</f>
        <v>31.1</v>
      </c>
      <c r="AB72">
        <f>BAWANA!AE72+BAWANA!AF72</f>
        <v>31.1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237.58</v>
      </c>
      <c r="E73">
        <f>BAWANA!AM73</f>
        <v>0</v>
      </c>
      <c r="F73">
        <f t="shared" si="11"/>
        <v>256</v>
      </c>
      <c r="G73">
        <f t="shared" si="12"/>
        <v>237.58</v>
      </c>
      <c r="H73" s="154"/>
      <c r="I73">
        <f>BRPL_EOD!AK73+BRPL_EOD!AL73</f>
        <v>97.15</v>
      </c>
      <c r="J73">
        <f>BYPL_EOD!AK73+BYPL_EOD!AL73</f>
        <v>48.69</v>
      </c>
      <c r="K73">
        <f>MES_EOD!AK73+MES_EOD!AL73</f>
        <v>5.68</v>
      </c>
      <c r="L73">
        <f>NDMC_EOD!AK73+NDMC_EOD!AL73</f>
        <v>22.43</v>
      </c>
      <c r="M73">
        <f>TPDDL_EOD!AK73+TPDDL_EOD!AL73</f>
        <v>63.64</v>
      </c>
      <c r="N73">
        <f t="shared" si="7"/>
        <v>237.59000000000003</v>
      </c>
      <c r="O73" s="154">
        <f t="shared" si="8"/>
        <v>-1.0000000000019327E-2</v>
      </c>
      <c r="P73">
        <v>97.145911023191204</v>
      </c>
      <c r="Q73">
        <v>48.687950671324543</v>
      </c>
      <c r="R73">
        <v>5.6797609326991871</v>
      </c>
      <c r="S73">
        <v>22.429055936697669</v>
      </c>
      <c r="T73">
        <v>63.637321436087376</v>
      </c>
      <c r="U73" s="156">
        <f t="shared" si="9"/>
        <v>237.57999999999998</v>
      </c>
      <c r="V73" s="154">
        <f t="shared" si="10"/>
        <v>0</v>
      </c>
      <c r="Y73">
        <f>BAWANA!AW73+BAWANA!AX73</f>
        <v>31.21</v>
      </c>
      <c r="Z73">
        <f>BAWANA!BD73+BAWANA!BE73</f>
        <v>31.21</v>
      </c>
      <c r="AA73">
        <f>BAWANA!X73+BAWANA!Y73</f>
        <v>31.21</v>
      </c>
      <c r="AB73">
        <f>BAWANA!AE73+BAWANA!AF73</f>
        <v>31.21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237.79999999999998</v>
      </c>
      <c r="E74">
        <f>BAWANA!AM74</f>
        <v>0</v>
      </c>
      <c r="F74">
        <f t="shared" si="11"/>
        <v>256</v>
      </c>
      <c r="G74">
        <f t="shared" si="12"/>
        <v>237.79999999999998</v>
      </c>
      <c r="H74" s="154"/>
      <c r="I74">
        <f>BRPL_EOD!AK74+BRPL_EOD!AL74</f>
        <v>96.82</v>
      </c>
      <c r="J74">
        <f>BYPL_EOD!AK74+BYPL_EOD!AL74</f>
        <v>48.52</v>
      </c>
      <c r="K74">
        <f>MES_EOD!AK74+MES_EOD!AL74</f>
        <v>5.66</v>
      </c>
      <c r="L74">
        <f>NDMC_EOD!AK74+NDMC_EOD!AL74</f>
        <v>22.36</v>
      </c>
      <c r="M74">
        <f>TPDDL_EOD!AK74+TPDDL_EOD!AL74</f>
        <v>64.430000000000007</v>
      </c>
      <c r="N74">
        <f t="shared" si="7"/>
        <v>237.79000000000002</v>
      </c>
      <c r="O74" s="154">
        <f t="shared" si="8"/>
        <v>9.9999999999624833E-3</v>
      </c>
      <c r="P74">
        <v>96.824071659867926</v>
      </c>
      <c r="Q74">
        <v>48.522040455864413</v>
      </c>
      <c r="R74">
        <v>5.6602380251482396</v>
      </c>
      <c r="S74">
        <v>22.360940325497282</v>
      </c>
      <c r="T74">
        <v>64.432709533622102</v>
      </c>
      <c r="U74" s="156">
        <f t="shared" si="9"/>
        <v>237.79999999999998</v>
      </c>
      <c r="V74" s="154">
        <f t="shared" si="10"/>
        <v>0</v>
      </c>
      <c r="Y74">
        <f>BAWANA!AW74+BAWANA!AX74</f>
        <v>31.1</v>
      </c>
      <c r="Z74">
        <f>BAWANA!BD74+BAWANA!BE74</f>
        <v>31.1</v>
      </c>
      <c r="AA74">
        <f>BAWANA!X74+BAWANA!Y74</f>
        <v>31.1</v>
      </c>
      <c r="AB74">
        <f>BAWANA!AE74+BAWANA!AF74</f>
        <v>31.1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238.62</v>
      </c>
      <c r="E75">
        <f>BAWANA!AM75</f>
        <v>0</v>
      </c>
      <c r="F75">
        <f t="shared" si="11"/>
        <v>256</v>
      </c>
      <c r="G75">
        <f t="shared" si="12"/>
        <v>238.62</v>
      </c>
      <c r="H75" s="154"/>
      <c r="I75">
        <f>BRPL_EOD!AK75+BRPL_EOD!AL75</f>
        <v>95.53</v>
      </c>
      <c r="J75">
        <f>BYPL_EOD!AK75+BYPL_EOD!AL75</f>
        <v>47.87</v>
      </c>
      <c r="K75">
        <f>MES_EOD!AK75+MES_EOD!AL75</f>
        <v>10.38</v>
      </c>
      <c r="L75">
        <f>NDMC_EOD!AK75+NDMC_EOD!AL75</f>
        <v>22.06</v>
      </c>
      <c r="M75">
        <f>TPDDL_EOD!AK75+TPDDL_EOD!AL75</f>
        <v>62.78</v>
      </c>
      <c r="N75">
        <f t="shared" si="7"/>
        <v>238.62</v>
      </c>
      <c r="O75" s="154">
        <f t="shared" si="8"/>
        <v>0</v>
      </c>
      <c r="P75">
        <v>95.53</v>
      </c>
      <c r="Q75">
        <v>47.87</v>
      </c>
      <c r="R75">
        <v>10.38</v>
      </c>
      <c r="S75">
        <v>22.06</v>
      </c>
      <c r="T75">
        <v>62.78</v>
      </c>
      <c r="U75" s="156">
        <f t="shared" si="9"/>
        <v>238.62</v>
      </c>
      <c r="V75" s="154">
        <f t="shared" si="10"/>
        <v>0</v>
      </c>
      <c r="Y75">
        <f>BAWANA!AW75+BAWANA!AX75</f>
        <v>30.69</v>
      </c>
      <c r="Z75">
        <f>BAWANA!BD75+BAWANA!BE75</f>
        <v>30.69</v>
      </c>
      <c r="AA75">
        <f>BAWANA!X75+BAWANA!Y75</f>
        <v>30.69</v>
      </c>
      <c r="AB75">
        <f>BAWANA!AE75+BAWANA!AF75</f>
        <v>30.69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238.77999999999997</v>
      </c>
      <c r="E76">
        <f>BAWANA!AM76</f>
        <v>0</v>
      </c>
      <c r="F76">
        <f t="shared" si="11"/>
        <v>256</v>
      </c>
      <c r="G76">
        <f t="shared" si="12"/>
        <v>238.77999999999997</v>
      </c>
      <c r="H76" s="154"/>
      <c r="I76">
        <f>BRPL_EOD!AK76+BRPL_EOD!AL76</f>
        <v>95.29</v>
      </c>
      <c r="J76">
        <f>BYPL_EOD!AK76+BYPL_EOD!AL76</f>
        <v>47.75</v>
      </c>
      <c r="K76">
        <f>MES_EOD!AK76+MES_EOD!AL76</f>
        <v>11.31</v>
      </c>
      <c r="L76">
        <f>NDMC_EOD!AK76+NDMC_EOD!AL76</f>
        <v>22</v>
      </c>
      <c r="M76">
        <f>TPDDL_EOD!AK76+TPDDL_EOD!AL76</f>
        <v>62.43</v>
      </c>
      <c r="N76">
        <f t="shared" si="7"/>
        <v>238.78000000000003</v>
      </c>
      <c r="O76" s="154">
        <f t="shared" si="8"/>
        <v>0</v>
      </c>
      <c r="P76">
        <v>95.289999999999978</v>
      </c>
      <c r="Q76">
        <v>47.749999999999986</v>
      </c>
      <c r="R76">
        <v>11.309999999999997</v>
      </c>
      <c r="S76">
        <v>21.999999999999996</v>
      </c>
      <c r="T76">
        <v>62.429999999999986</v>
      </c>
      <c r="U76" s="156">
        <f t="shared" si="9"/>
        <v>238.77999999999994</v>
      </c>
      <c r="V76" s="154">
        <f t="shared" si="10"/>
        <v>0</v>
      </c>
      <c r="Y76">
        <f>BAWANA!AW76+BAWANA!AX76</f>
        <v>30.61</v>
      </c>
      <c r="Z76">
        <f>BAWANA!BD76+BAWANA!BE76</f>
        <v>30.61</v>
      </c>
      <c r="AA76">
        <f>BAWANA!X76+BAWANA!Y76</f>
        <v>30.61</v>
      </c>
      <c r="AB76">
        <f>BAWANA!AE76+BAWANA!AF76</f>
        <v>30.61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238.77999999999997</v>
      </c>
      <c r="E77">
        <f>BAWANA!AM77</f>
        <v>0</v>
      </c>
      <c r="F77">
        <f t="shared" si="11"/>
        <v>256</v>
      </c>
      <c r="G77">
        <f t="shared" si="12"/>
        <v>238.77999999999997</v>
      </c>
      <c r="H77" s="154"/>
      <c r="I77">
        <f>BRPL_EOD!AK77+BRPL_EOD!AL77</f>
        <v>95.29</v>
      </c>
      <c r="J77">
        <f>BYPL_EOD!AK77+BYPL_EOD!AL77</f>
        <v>47.75</v>
      </c>
      <c r="K77">
        <f>MES_EOD!AK77+MES_EOD!AL77</f>
        <v>11.31</v>
      </c>
      <c r="L77">
        <f>NDMC_EOD!AK77+NDMC_EOD!AL77</f>
        <v>22</v>
      </c>
      <c r="M77">
        <f>TPDDL_EOD!AK77+TPDDL_EOD!AL77</f>
        <v>62.42</v>
      </c>
      <c r="N77">
        <f t="shared" si="7"/>
        <v>238.77000000000004</v>
      </c>
      <c r="O77" s="154">
        <f t="shared" si="8"/>
        <v>9.9999999999340616E-3</v>
      </c>
      <c r="P77">
        <v>95.294081081751912</v>
      </c>
      <c r="Q77">
        <v>47.752045084430243</v>
      </c>
      <c r="R77">
        <v>11.31</v>
      </c>
      <c r="S77">
        <v>22.001109791333246</v>
      </c>
      <c r="T77">
        <v>62.422764042484545</v>
      </c>
      <c r="U77" s="156">
        <f t="shared" si="9"/>
        <v>238.77999999999994</v>
      </c>
      <c r="V77" s="154">
        <f t="shared" si="10"/>
        <v>0</v>
      </c>
      <c r="Y77">
        <f>BAWANA!AW77+BAWANA!AX77</f>
        <v>30.61</v>
      </c>
      <c r="Z77">
        <f>BAWANA!BD77+BAWANA!BE77</f>
        <v>30.61</v>
      </c>
      <c r="AA77">
        <f>BAWANA!X77+BAWANA!Y77</f>
        <v>30.61</v>
      </c>
      <c r="AB77">
        <f>BAWANA!AE77+BAWANA!AF77</f>
        <v>30.61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238.98000000000002</v>
      </c>
      <c r="E78">
        <f>BAWANA!AM78</f>
        <v>0</v>
      </c>
      <c r="F78">
        <f t="shared" si="11"/>
        <v>256</v>
      </c>
      <c r="G78">
        <f t="shared" si="12"/>
        <v>238.98000000000002</v>
      </c>
      <c r="H78" s="154"/>
      <c r="I78">
        <f>BRPL_EOD!AK78+BRPL_EOD!AL78</f>
        <v>94.99</v>
      </c>
      <c r="J78">
        <f>BYPL_EOD!AK78+BYPL_EOD!AL78</f>
        <v>47.6</v>
      </c>
      <c r="K78">
        <f>MES_EOD!AK78+MES_EOD!AL78</f>
        <v>12.23</v>
      </c>
      <c r="L78">
        <f>NDMC_EOD!AK78+NDMC_EOD!AL78</f>
        <v>21.93</v>
      </c>
      <c r="M78">
        <f>TPDDL_EOD!AK78+TPDDL_EOD!AL78</f>
        <v>62.22</v>
      </c>
      <c r="N78">
        <f t="shared" si="7"/>
        <v>238.97</v>
      </c>
      <c r="O78" s="154">
        <f t="shared" si="8"/>
        <v>1.0000000000019327E-2</v>
      </c>
      <c r="P78">
        <v>94.994076004715936</v>
      </c>
      <c r="Q78">
        <v>47.602042549125741</v>
      </c>
      <c r="R78">
        <v>12.23</v>
      </c>
      <c r="S78">
        <v>21.93111651604293</v>
      </c>
      <c r="T78">
        <v>62.222764930115403</v>
      </c>
      <c r="U78" s="156">
        <f t="shared" si="9"/>
        <v>238.98</v>
      </c>
      <c r="V78" s="154">
        <f t="shared" si="10"/>
        <v>0</v>
      </c>
      <c r="Y78">
        <f>BAWANA!AW78+BAWANA!AX78</f>
        <v>30.51</v>
      </c>
      <c r="Z78">
        <f>BAWANA!BD78+BAWANA!BE78</f>
        <v>30.51</v>
      </c>
      <c r="AA78">
        <f>BAWANA!X78+BAWANA!Y78</f>
        <v>30.51</v>
      </c>
      <c r="AB78">
        <f>BAWANA!AE78+BAWANA!AF78</f>
        <v>30.51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12.39</v>
      </c>
      <c r="L79">
        <f>NDMC_EOD!AK79+NDMC_EOD!AL79</f>
        <v>26.25</v>
      </c>
      <c r="M79">
        <f>TPDDL_EOD!AK79+TPDDL_EOD!AL79</f>
        <v>61.17</v>
      </c>
      <c r="N79">
        <f t="shared" si="7"/>
        <v>240</v>
      </c>
      <c r="O79" s="154">
        <f t="shared" si="8"/>
        <v>0</v>
      </c>
      <c r="P79">
        <v>93.39</v>
      </c>
      <c r="Q79">
        <v>46.8</v>
      </c>
      <c r="R79">
        <v>12.39</v>
      </c>
      <c r="S79">
        <v>26.25</v>
      </c>
      <c r="T79">
        <v>61.17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239.92</v>
      </c>
      <c r="E80">
        <f>BAWANA!AM80</f>
        <v>0</v>
      </c>
      <c r="F80">
        <f t="shared" si="11"/>
        <v>256</v>
      </c>
      <c r="G80">
        <f t="shared" si="12"/>
        <v>239.92</v>
      </c>
      <c r="H80" s="154"/>
      <c r="I80">
        <f>BRPL_EOD!AK80+BRPL_EOD!AL80</f>
        <v>93.5</v>
      </c>
      <c r="J80">
        <f>BYPL_EOD!AK80+BYPL_EOD!AL80</f>
        <v>46.86</v>
      </c>
      <c r="K80">
        <f>MES_EOD!AK80+MES_EOD!AL80</f>
        <v>12.04</v>
      </c>
      <c r="L80">
        <f>NDMC_EOD!AK80+NDMC_EOD!AL80</f>
        <v>26.28</v>
      </c>
      <c r="M80">
        <f>TPDDL_EOD!AK80+TPDDL_EOD!AL80</f>
        <v>61.25</v>
      </c>
      <c r="N80">
        <f t="shared" si="7"/>
        <v>239.93</v>
      </c>
      <c r="O80" s="154">
        <f t="shared" si="8"/>
        <v>-1.0000000000019327E-2</v>
      </c>
      <c r="P80">
        <v>93.496103030050421</v>
      </c>
      <c r="Q80">
        <v>46.858046930354682</v>
      </c>
      <c r="R80">
        <v>12.039498186971198</v>
      </c>
      <c r="S80">
        <v>26.27890468053182</v>
      </c>
      <c r="T80">
        <v>61.247447172091853</v>
      </c>
      <c r="U80" s="156">
        <f t="shared" si="9"/>
        <v>239.91999999999996</v>
      </c>
      <c r="V80" s="154">
        <f t="shared" si="10"/>
        <v>0</v>
      </c>
      <c r="Y80">
        <f>BAWANA!AW80+BAWANA!AX80</f>
        <v>30.04</v>
      </c>
      <c r="Z80">
        <f>BAWANA!BD80+BAWANA!BE80</f>
        <v>30.04</v>
      </c>
      <c r="AA80">
        <f>BAWANA!X80+BAWANA!Y80</f>
        <v>30.04</v>
      </c>
      <c r="AB80">
        <f>BAWANA!AE80+BAWANA!AF80</f>
        <v>30.04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12.39</v>
      </c>
      <c r="L81">
        <f>NDMC_EOD!AK81+NDMC_EOD!AL81</f>
        <v>26.25</v>
      </c>
      <c r="M81">
        <f>TPDDL_EOD!AK81+TPDDL_EOD!AL81</f>
        <v>61.17</v>
      </c>
      <c r="N81">
        <f t="shared" si="7"/>
        <v>240</v>
      </c>
      <c r="O81" s="154">
        <f t="shared" si="8"/>
        <v>0</v>
      </c>
      <c r="P81">
        <v>93.39</v>
      </c>
      <c r="Q81">
        <v>46.8</v>
      </c>
      <c r="R81">
        <v>12.39</v>
      </c>
      <c r="S81">
        <v>26.25</v>
      </c>
      <c r="T81">
        <v>61.17</v>
      </c>
      <c r="U81" s="156">
        <f t="shared" si="9"/>
        <v>240</v>
      </c>
      <c r="V81" s="154">
        <f t="shared" si="10"/>
        <v>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12.39</v>
      </c>
      <c r="L82">
        <f>NDMC_EOD!AK82+NDMC_EOD!AL82</f>
        <v>26.25</v>
      </c>
      <c r="M82">
        <f>TPDDL_EOD!AK82+TPDDL_EOD!AL82</f>
        <v>61.17</v>
      </c>
      <c r="N82">
        <f t="shared" si="7"/>
        <v>240</v>
      </c>
      <c r="O82" s="154">
        <f t="shared" si="8"/>
        <v>0</v>
      </c>
      <c r="P82">
        <v>93.39</v>
      </c>
      <c r="Q82">
        <v>46.8</v>
      </c>
      <c r="R82">
        <v>12.39</v>
      </c>
      <c r="S82">
        <v>26.25</v>
      </c>
      <c r="T82">
        <v>61.17</v>
      </c>
      <c r="U82" s="156">
        <f t="shared" si="9"/>
        <v>240</v>
      </c>
      <c r="V82" s="154">
        <f t="shared" si="10"/>
        <v>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12.39</v>
      </c>
      <c r="L83">
        <f>NDMC_EOD!AK83+NDMC_EOD!AL83</f>
        <v>26.25</v>
      </c>
      <c r="M83">
        <f>TPDDL_EOD!AK83+TPDDL_EOD!AL83</f>
        <v>61.17</v>
      </c>
      <c r="N83">
        <f t="shared" si="7"/>
        <v>240</v>
      </c>
      <c r="O83" s="154">
        <f t="shared" si="8"/>
        <v>0</v>
      </c>
      <c r="P83">
        <v>93.39</v>
      </c>
      <c r="Q83">
        <v>46.8</v>
      </c>
      <c r="R83">
        <v>12.39</v>
      </c>
      <c r="S83">
        <v>26.25</v>
      </c>
      <c r="T83">
        <v>61.17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12.39</v>
      </c>
      <c r="L84">
        <f>NDMC_EOD!AK84+NDMC_EOD!AL84</f>
        <v>26.25</v>
      </c>
      <c r="M84">
        <f>TPDDL_EOD!AK84+TPDDL_EOD!AL84</f>
        <v>61.17</v>
      </c>
      <c r="N84">
        <f t="shared" si="7"/>
        <v>240</v>
      </c>
      <c r="O84" s="154">
        <f t="shared" si="8"/>
        <v>0</v>
      </c>
      <c r="P84">
        <v>93.39</v>
      </c>
      <c r="Q84">
        <v>46.8</v>
      </c>
      <c r="R84">
        <v>12.39</v>
      </c>
      <c r="S84">
        <v>26.25</v>
      </c>
      <c r="T84">
        <v>61.17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8.31</v>
      </c>
      <c r="L85">
        <f>NDMC_EOD!AK85+NDMC_EOD!AL85</f>
        <v>26.25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93.39</v>
      </c>
      <c r="Q85">
        <v>46.8</v>
      </c>
      <c r="R85">
        <v>8.31</v>
      </c>
      <c r="S85">
        <v>26.25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8.31</v>
      </c>
      <c r="L86">
        <f>NDMC_EOD!AK86+NDMC_EOD!AL86</f>
        <v>26.25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93.39</v>
      </c>
      <c r="Q86">
        <v>46.8</v>
      </c>
      <c r="R86">
        <v>8.31</v>
      </c>
      <c r="S86">
        <v>26.25</v>
      </c>
      <c r="T86">
        <v>65.25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8.31</v>
      </c>
      <c r="L87">
        <f>NDMC_EOD!AK87+NDMC_EOD!AL87</f>
        <v>26.25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93.39</v>
      </c>
      <c r="Q87">
        <v>46.8</v>
      </c>
      <c r="R87">
        <v>8.31</v>
      </c>
      <c r="S87">
        <v>26.25</v>
      </c>
      <c r="T87">
        <v>65.25</v>
      </c>
      <c r="U87" s="156">
        <f t="shared" si="9"/>
        <v>240</v>
      </c>
      <c r="V87" s="154">
        <f t="shared" si="10"/>
        <v>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8.31</v>
      </c>
      <c r="L88">
        <f>NDMC_EOD!AK88+NDMC_EOD!AL88</f>
        <v>26.25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93.39</v>
      </c>
      <c r="Q88">
        <v>46.8</v>
      </c>
      <c r="R88">
        <v>8.31</v>
      </c>
      <c r="S88">
        <v>26.25</v>
      </c>
      <c r="T88">
        <v>65.25</v>
      </c>
      <c r="U88" s="156">
        <f t="shared" si="9"/>
        <v>240</v>
      </c>
      <c r="V88" s="154">
        <f t="shared" si="10"/>
        <v>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8.31</v>
      </c>
      <c r="L89">
        <f>NDMC_EOD!AK89+NDMC_EOD!AL89</f>
        <v>26.25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93.39</v>
      </c>
      <c r="Q89">
        <v>46.8</v>
      </c>
      <c r="R89">
        <v>8.31</v>
      </c>
      <c r="S89">
        <v>26.25</v>
      </c>
      <c r="T89">
        <v>65.25</v>
      </c>
      <c r="U89" s="156">
        <f t="shared" si="9"/>
        <v>240</v>
      </c>
      <c r="V89" s="154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8.31</v>
      </c>
      <c r="L90">
        <f>NDMC_EOD!AK90+NDMC_EOD!AL90</f>
        <v>26.25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P90">
        <v>93.39</v>
      </c>
      <c r="Q90">
        <v>46.8</v>
      </c>
      <c r="R90">
        <v>8.31</v>
      </c>
      <c r="S90">
        <v>26.25</v>
      </c>
      <c r="T90">
        <v>65.25</v>
      </c>
      <c r="U90" s="156">
        <f t="shared" si="9"/>
        <v>240</v>
      </c>
      <c r="V90" s="154">
        <f t="shared" si="10"/>
        <v>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8.31</v>
      </c>
      <c r="L91">
        <f>NDMC_EOD!AK91+NDMC_EOD!AL91</f>
        <v>26.25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93.39</v>
      </c>
      <c r="Q91">
        <v>46.8</v>
      </c>
      <c r="R91">
        <v>8.31</v>
      </c>
      <c r="S91">
        <v>26.25</v>
      </c>
      <c r="T91">
        <v>65.25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93.4</v>
      </c>
      <c r="J92">
        <f>BYPL_EOD!AK92+BYPL_EOD!AL92</f>
        <v>46.81</v>
      </c>
      <c r="K92">
        <f>MES_EOD!AK92+MES_EOD!AL92</f>
        <v>8.27</v>
      </c>
      <c r="L92">
        <f>NDMC_EOD!AK92+NDMC_EOD!AL92</f>
        <v>26.25</v>
      </c>
      <c r="M92">
        <f>TPDDL_EOD!AK92+TPDDL_EOD!AL92</f>
        <v>65.260000000000005</v>
      </c>
      <c r="N92">
        <f t="shared" si="7"/>
        <v>239.99</v>
      </c>
      <c r="O92" s="154">
        <f t="shared" si="8"/>
        <v>9.9999999999909051E-3</v>
      </c>
      <c r="P92">
        <v>93.404007958316342</v>
      </c>
      <c r="Q92">
        <v>46.812008599984914</v>
      </c>
      <c r="R92">
        <v>8.27</v>
      </c>
      <c r="S92">
        <v>26.251183080365593</v>
      </c>
      <c r="T92">
        <v>65.262800361333163</v>
      </c>
      <c r="U92" s="156">
        <f t="shared" si="9"/>
        <v>240</v>
      </c>
      <c r="V92" s="154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239.42</v>
      </c>
      <c r="E93">
        <f>BAWANA!AM93</f>
        <v>0</v>
      </c>
      <c r="F93">
        <f t="shared" si="11"/>
        <v>256</v>
      </c>
      <c r="G93">
        <f t="shared" si="12"/>
        <v>239.42</v>
      </c>
      <c r="H93" s="154"/>
      <c r="I93">
        <f>BRPL_EOD!AK93+BRPL_EOD!AL93</f>
        <v>94.29</v>
      </c>
      <c r="J93">
        <f>BYPL_EOD!AK93+BYPL_EOD!AL93</f>
        <v>47.25</v>
      </c>
      <c r="K93">
        <f>MES_EOD!AK93+MES_EOD!AL93</f>
        <v>5.51</v>
      </c>
      <c r="L93">
        <f>NDMC_EOD!AK93+NDMC_EOD!AL93</f>
        <v>26.5</v>
      </c>
      <c r="M93">
        <f>TPDDL_EOD!AK93+TPDDL_EOD!AL93</f>
        <v>65.88</v>
      </c>
      <c r="N93">
        <f t="shared" si="7"/>
        <v>239.43</v>
      </c>
      <c r="O93" s="154">
        <f t="shared" si="8"/>
        <v>-1.0000000000019327E-2</v>
      </c>
      <c r="P93">
        <v>94.286061897005382</v>
      </c>
      <c r="Q93">
        <v>47.248026563087329</v>
      </c>
      <c r="R93">
        <v>5.5097698701081725</v>
      </c>
      <c r="S93">
        <v>26.498893204694479</v>
      </c>
      <c r="T93">
        <v>65.877248465104614</v>
      </c>
      <c r="U93" s="156">
        <f t="shared" si="9"/>
        <v>239.41999999999996</v>
      </c>
      <c r="V93" s="154">
        <f t="shared" si="10"/>
        <v>0</v>
      </c>
      <c r="Y93">
        <f>BAWANA!AW93+BAWANA!AX93</f>
        <v>30.29</v>
      </c>
      <c r="Z93">
        <f>BAWANA!BD93+BAWANA!BE93</f>
        <v>30.29</v>
      </c>
      <c r="AA93">
        <f>BAWANA!X93+BAWANA!Y93</f>
        <v>30.29</v>
      </c>
      <c r="AB93">
        <f>BAWANA!AE93+BAWANA!AF93</f>
        <v>30.29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233.36</v>
      </c>
      <c r="E94">
        <f>BAWANA!AM94</f>
        <v>0</v>
      </c>
      <c r="F94">
        <f t="shared" si="11"/>
        <v>256</v>
      </c>
      <c r="G94">
        <f t="shared" si="12"/>
        <v>233.36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28</v>
      </c>
      <c r="M94">
        <f>TPDDL_EOD!AK94+TPDDL_EOD!AL94</f>
        <v>50</v>
      </c>
      <c r="N94">
        <f t="shared" si="7"/>
        <v>233.36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28</v>
      </c>
      <c r="T94">
        <v>50</v>
      </c>
      <c r="U94" s="156">
        <f t="shared" si="9"/>
        <v>233.36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233.36</v>
      </c>
      <c r="E95">
        <f>BAWANA!AM95</f>
        <v>0</v>
      </c>
      <c r="F95">
        <f t="shared" si="11"/>
        <v>256</v>
      </c>
      <c r="G95">
        <f t="shared" si="12"/>
        <v>233.36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28</v>
      </c>
      <c r="M95">
        <f>TPDDL_EOD!AK95+TPDDL_EOD!AL95</f>
        <v>50</v>
      </c>
      <c r="N95">
        <f t="shared" si="7"/>
        <v>233.36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28</v>
      </c>
      <c r="T95">
        <v>50</v>
      </c>
      <c r="U95" s="156">
        <f t="shared" si="9"/>
        <v>233.36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233.36</v>
      </c>
      <c r="E96">
        <f>BAWANA!AM96</f>
        <v>0</v>
      </c>
      <c r="F96">
        <f t="shared" si="11"/>
        <v>256</v>
      </c>
      <c r="G96">
        <f t="shared" si="12"/>
        <v>233.36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28</v>
      </c>
      <c r="M96">
        <f>TPDDL_EOD!AK96+TPDDL_EOD!AL96</f>
        <v>50</v>
      </c>
      <c r="N96">
        <f t="shared" si="7"/>
        <v>233.36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28</v>
      </c>
      <c r="T96">
        <v>50</v>
      </c>
      <c r="U96" s="156">
        <f t="shared" si="9"/>
        <v>233.36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236.08</v>
      </c>
      <c r="E97">
        <f>BAWANA!AM97</f>
        <v>0</v>
      </c>
      <c r="F97">
        <f t="shared" si="11"/>
        <v>256</v>
      </c>
      <c r="G97">
        <f t="shared" si="12"/>
        <v>236.08</v>
      </c>
      <c r="H97" s="154"/>
      <c r="I97">
        <f>BRPL_EOD!AK97+BRPL_EOD!AL97</f>
        <v>99.5</v>
      </c>
      <c r="J97">
        <f>BYPL_EOD!AK97+BYPL_EOD!AL97</f>
        <v>49.86</v>
      </c>
      <c r="K97">
        <f>MES_EOD!AK97+MES_EOD!AL97</f>
        <v>8.81</v>
      </c>
      <c r="L97">
        <f>NDMC_EOD!AK97+NDMC_EOD!AL97</f>
        <v>27.97</v>
      </c>
      <c r="M97">
        <f>TPDDL_EOD!AK97+TPDDL_EOD!AL97</f>
        <v>49.94</v>
      </c>
      <c r="N97">
        <f t="shared" si="7"/>
        <v>236.08</v>
      </c>
      <c r="O97" s="154">
        <f t="shared" si="8"/>
        <v>0</v>
      </c>
      <c r="P97">
        <v>99.5</v>
      </c>
      <c r="Q97">
        <v>49.86</v>
      </c>
      <c r="R97">
        <v>8.81</v>
      </c>
      <c r="S97">
        <v>27.97</v>
      </c>
      <c r="T97">
        <v>49.94</v>
      </c>
      <c r="U97" s="156">
        <f t="shared" si="9"/>
        <v>236.08</v>
      </c>
      <c r="V97" s="154">
        <f t="shared" si="10"/>
        <v>0</v>
      </c>
      <c r="Y97">
        <f>BAWANA!AW97+BAWANA!AX97</f>
        <v>31.96</v>
      </c>
      <c r="Z97">
        <f>BAWANA!BD97+BAWANA!BE97</f>
        <v>31.96</v>
      </c>
      <c r="AA97">
        <f>BAWANA!X97+BAWANA!Y97</f>
        <v>31.96</v>
      </c>
      <c r="AB97">
        <f>BAWANA!AE97+BAWANA!AF97</f>
        <v>31.96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213.74</v>
      </c>
      <c r="E98">
        <f>BAWANA!AM98</f>
        <v>0</v>
      </c>
      <c r="F98">
        <f t="shared" si="11"/>
        <v>256</v>
      </c>
      <c r="G98">
        <f t="shared" si="12"/>
        <v>213.74</v>
      </c>
      <c r="H98" s="154"/>
      <c r="I98">
        <f>BRPL_EOD!AK98+BRPL_EOD!AL98</f>
        <v>80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50</v>
      </c>
      <c r="N98">
        <f t="shared" si="7"/>
        <v>213.74</v>
      </c>
      <c r="O98" s="154">
        <f t="shared" si="8"/>
        <v>0</v>
      </c>
      <c r="P98">
        <v>80</v>
      </c>
      <c r="Q98">
        <v>49.92</v>
      </c>
      <c r="R98">
        <v>5.82</v>
      </c>
      <c r="S98">
        <v>28</v>
      </c>
      <c r="T98">
        <v>50</v>
      </c>
      <c r="U98" s="156">
        <f t="shared" si="9"/>
        <v>213.74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5.5628349999999998</v>
      </c>
      <c r="E99" s="156">
        <f t="shared" si="14"/>
        <v>0</v>
      </c>
      <c r="F99" s="156">
        <f t="shared" si="14"/>
        <v>6.1440000000000001</v>
      </c>
      <c r="G99" s="156">
        <f t="shared" si="14"/>
        <v>5.5628349999999998</v>
      </c>
      <c r="H99" s="156"/>
      <c r="I99" s="156">
        <f t="shared" si="14"/>
        <v>2.1698425000000006</v>
      </c>
      <c r="J99" s="156">
        <f t="shared" si="14"/>
        <v>1.1578625000000009</v>
      </c>
      <c r="K99" s="156">
        <f t="shared" si="14"/>
        <v>0.21174749999999992</v>
      </c>
      <c r="L99" s="156">
        <f t="shared" si="14"/>
        <v>0.62438999999999978</v>
      </c>
      <c r="M99" s="156">
        <f t="shared" si="14"/>
        <v>1.3999850000000003</v>
      </c>
      <c r="N99" s="156">
        <f t="shared" si="14"/>
        <v>5.563827500000003</v>
      </c>
      <c r="O99" s="156">
        <f t="shared" si="14"/>
        <v>-9.9250000000004239E-4</v>
      </c>
      <c r="P99" s="156">
        <f t="shared" si="14"/>
        <v>2.1694832734046043</v>
      </c>
      <c r="Q99" s="156">
        <f t="shared" si="14"/>
        <v>1.1576260579156903</v>
      </c>
      <c r="R99" s="156">
        <f t="shared" si="14"/>
        <v>0.21171957014170517</v>
      </c>
      <c r="S99" s="156">
        <f t="shared" si="14"/>
        <v>0.6242572844204658</v>
      </c>
      <c r="T99" s="156">
        <f t="shared" si="14"/>
        <v>1.3997488141175354</v>
      </c>
      <c r="U99" s="156">
        <f t="shared" si="14"/>
        <v>5.5628349999999998</v>
      </c>
      <c r="V99" s="156">
        <f t="shared" si="10"/>
        <v>0</v>
      </c>
      <c r="Y99" s="156">
        <f>SUM(Y3:Y98)/4000</f>
        <v>0.74221750000000009</v>
      </c>
      <c r="Z99" s="156">
        <f t="shared" ref="Z99:AD99" si="15">SUM(Z3:Z98)/4000</f>
        <v>0.74221750000000009</v>
      </c>
      <c r="AA99" s="156">
        <f t="shared" si="15"/>
        <v>0.74221750000000009</v>
      </c>
      <c r="AB99" s="156">
        <f t="shared" si="15"/>
        <v>0.74221750000000009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42.63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89.872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61.832813000000002</v>
      </c>
      <c r="P3">
        <v>135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43.574399999999997</v>
      </c>
      <c r="AH3">
        <v>0</v>
      </c>
      <c r="AI3">
        <v>0</v>
      </c>
      <c r="AJ3">
        <v>0</v>
      </c>
      <c r="AK3">
        <v>25.38</v>
      </c>
      <c r="AL3">
        <v>10.458</v>
      </c>
      <c r="AM3">
        <v>0</v>
      </c>
      <c r="AN3">
        <v>0.76519999999999999</v>
      </c>
      <c r="AO3">
        <v>0</v>
      </c>
      <c r="AP3">
        <v>2.5619999999999998</v>
      </c>
      <c r="AQ3">
        <v>0</v>
      </c>
      <c r="AR3">
        <v>24.48264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3446.9883120000004</v>
      </c>
    </row>
    <row r="4" spans="1:53">
      <c r="A4" t="s">
        <v>46</v>
      </c>
      <c r="B4">
        <v>0</v>
      </c>
      <c r="C4">
        <v>42.63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89.872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61.832813000000002</v>
      </c>
      <c r="P4">
        <v>135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43.574399999999997</v>
      </c>
      <c r="AH4">
        <v>0</v>
      </c>
      <c r="AI4">
        <v>0</v>
      </c>
      <c r="AJ4">
        <v>0</v>
      </c>
      <c r="AK4">
        <v>25.38</v>
      </c>
      <c r="AL4">
        <v>10.458</v>
      </c>
      <c r="AM4">
        <v>0</v>
      </c>
      <c r="AN4">
        <v>0.76519999999999999</v>
      </c>
      <c r="AO4">
        <v>0</v>
      </c>
      <c r="AP4">
        <v>2.5619999999999998</v>
      </c>
      <c r="AQ4">
        <v>0</v>
      </c>
      <c r="AR4">
        <v>24.48264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3446.9883120000004</v>
      </c>
    </row>
    <row r="5" spans="1:53">
      <c r="A5" t="s">
        <v>47</v>
      </c>
      <c r="B5">
        <v>0</v>
      </c>
      <c r="C5">
        <v>42.63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89.872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61.832813000000002</v>
      </c>
      <c r="P5">
        <v>135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43.574399999999997</v>
      </c>
      <c r="AH5">
        <v>0</v>
      </c>
      <c r="AI5">
        <v>0</v>
      </c>
      <c r="AJ5">
        <v>0</v>
      </c>
      <c r="AK5">
        <v>25.38</v>
      </c>
      <c r="AL5">
        <v>10.458</v>
      </c>
      <c r="AM5">
        <v>0</v>
      </c>
      <c r="AN5">
        <v>0.76519999999999999</v>
      </c>
      <c r="AO5">
        <v>0</v>
      </c>
      <c r="AP5">
        <v>2.5619999999999998</v>
      </c>
      <c r="AQ5">
        <v>0</v>
      </c>
      <c r="AR5">
        <v>24.48264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3446.9883120000004</v>
      </c>
    </row>
    <row r="6" spans="1:53">
      <c r="A6" t="s">
        <v>48</v>
      </c>
      <c r="B6">
        <v>0</v>
      </c>
      <c r="C6">
        <v>42.63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89.872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61.832813000000002</v>
      </c>
      <c r="P6">
        <v>135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43.574399999999997</v>
      </c>
      <c r="AH6">
        <v>0</v>
      </c>
      <c r="AI6">
        <v>0</v>
      </c>
      <c r="AJ6">
        <v>0</v>
      </c>
      <c r="AK6">
        <v>25.38</v>
      </c>
      <c r="AL6">
        <v>10.458</v>
      </c>
      <c r="AM6">
        <v>0</v>
      </c>
      <c r="AN6">
        <v>0.76519999999999999</v>
      </c>
      <c r="AO6">
        <v>0</v>
      </c>
      <c r="AP6">
        <v>2.5619999999999998</v>
      </c>
      <c r="AQ6">
        <v>0</v>
      </c>
      <c r="AR6">
        <v>24.48264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3446.9883120000004</v>
      </c>
    </row>
    <row r="7" spans="1:53">
      <c r="A7" t="s">
        <v>49</v>
      </c>
      <c r="B7">
        <v>0</v>
      </c>
      <c r="C7">
        <v>42.63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89.872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61.832813000000002</v>
      </c>
      <c r="P7">
        <v>135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43.574399999999997</v>
      </c>
      <c r="AH7">
        <v>0</v>
      </c>
      <c r="AI7">
        <v>0</v>
      </c>
      <c r="AJ7">
        <v>0</v>
      </c>
      <c r="AK7">
        <v>25.38</v>
      </c>
      <c r="AL7">
        <v>10.458</v>
      </c>
      <c r="AM7">
        <v>0</v>
      </c>
      <c r="AN7">
        <v>0.76519999999999999</v>
      </c>
      <c r="AO7">
        <v>0</v>
      </c>
      <c r="AP7">
        <v>2.5619999999999998</v>
      </c>
      <c r="AQ7">
        <v>0</v>
      </c>
      <c r="AR7">
        <v>24.48264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3446.9883120000004</v>
      </c>
    </row>
    <row r="8" spans="1:53">
      <c r="A8" t="s">
        <v>50</v>
      </c>
      <c r="B8">
        <v>0</v>
      </c>
      <c r="C8">
        <v>42.734999999999999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89.872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61.832813000000002</v>
      </c>
      <c r="P8">
        <v>135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43.574399999999997</v>
      </c>
      <c r="AH8">
        <v>0</v>
      </c>
      <c r="AI8">
        <v>0</v>
      </c>
      <c r="AJ8">
        <v>0</v>
      </c>
      <c r="AK8">
        <v>25.38</v>
      </c>
      <c r="AL8">
        <v>10.458</v>
      </c>
      <c r="AM8">
        <v>0</v>
      </c>
      <c r="AN8">
        <v>0.76519999999999999</v>
      </c>
      <c r="AO8">
        <v>0</v>
      </c>
      <c r="AP8">
        <v>2.5619999999999998</v>
      </c>
      <c r="AQ8">
        <v>0</v>
      </c>
      <c r="AR8">
        <v>24.48264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3447.0933120000009</v>
      </c>
    </row>
    <row r="9" spans="1:53">
      <c r="A9" t="s">
        <v>51</v>
      </c>
      <c r="B9">
        <v>0</v>
      </c>
      <c r="C9">
        <v>42.734999999999999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89.872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61.832813000000002</v>
      </c>
      <c r="P9">
        <v>135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43.574399999999997</v>
      </c>
      <c r="AH9">
        <v>0</v>
      </c>
      <c r="AI9">
        <v>0</v>
      </c>
      <c r="AJ9">
        <v>0</v>
      </c>
      <c r="AK9">
        <v>25.38</v>
      </c>
      <c r="AL9">
        <v>10.458</v>
      </c>
      <c r="AM9">
        <v>0</v>
      </c>
      <c r="AN9">
        <v>0.76519999999999999</v>
      </c>
      <c r="AO9">
        <v>0</v>
      </c>
      <c r="AP9">
        <v>2.5619999999999998</v>
      </c>
      <c r="AQ9">
        <v>0</v>
      </c>
      <c r="AR9">
        <v>10.089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3432.6996720000006</v>
      </c>
    </row>
    <row r="10" spans="1:53">
      <c r="A10" t="s">
        <v>52</v>
      </c>
      <c r="B10">
        <v>0</v>
      </c>
      <c r="C10">
        <v>42.734999999999999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89.872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61.832813000000002</v>
      </c>
      <c r="P10">
        <v>135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43.574399999999997</v>
      </c>
      <c r="AH10">
        <v>0</v>
      </c>
      <c r="AI10">
        <v>0</v>
      </c>
      <c r="AJ10">
        <v>0</v>
      </c>
      <c r="AK10">
        <v>25.38</v>
      </c>
      <c r="AL10">
        <v>10.458</v>
      </c>
      <c r="AM10">
        <v>0</v>
      </c>
      <c r="AN10">
        <v>0.76519999999999999</v>
      </c>
      <c r="AO10">
        <v>0</v>
      </c>
      <c r="AP10">
        <v>2.5619999999999998</v>
      </c>
      <c r="AQ10">
        <v>0</v>
      </c>
      <c r="AR10">
        <v>10.089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3432.6996720000006</v>
      </c>
    </row>
    <row r="11" spans="1:53">
      <c r="A11" t="s">
        <v>53</v>
      </c>
      <c r="B11">
        <v>0</v>
      </c>
      <c r="C11">
        <v>42.734999999999999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89.872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61.832813000000002</v>
      </c>
      <c r="P11">
        <v>135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43.574399999999997</v>
      </c>
      <c r="AH11">
        <v>0</v>
      </c>
      <c r="AI11">
        <v>0</v>
      </c>
      <c r="AJ11">
        <v>0</v>
      </c>
      <c r="AK11">
        <v>25.38</v>
      </c>
      <c r="AL11">
        <v>10.458</v>
      </c>
      <c r="AM11">
        <v>0</v>
      </c>
      <c r="AN11">
        <v>0.76519999999999999</v>
      </c>
      <c r="AO11">
        <v>0</v>
      </c>
      <c r="AP11">
        <v>2.5619999999999998</v>
      </c>
      <c r="AQ11">
        <v>0</v>
      </c>
      <c r="AR11">
        <v>24.48264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3447.0933120000009</v>
      </c>
    </row>
    <row r="12" spans="1:53">
      <c r="A12" t="s">
        <v>54</v>
      </c>
      <c r="B12">
        <v>0</v>
      </c>
      <c r="C12">
        <v>42.734999999999999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89.872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61.832813000000002</v>
      </c>
      <c r="P12">
        <v>135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43.574399999999997</v>
      </c>
      <c r="AH12">
        <v>0</v>
      </c>
      <c r="AI12">
        <v>0</v>
      </c>
      <c r="AJ12">
        <v>0</v>
      </c>
      <c r="AK12">
        <v>25.38</v>
      </c>
      <c r="AL12">
        <v>10.458</v>
      </c>
      <c r="AM12">
        <v>0</v>
      </c>
      <c r="AN12">
        <v>0.76519999999999999</v>
      </c>
      <c r="AO12">
        <v>0</v>
      </c>
      <c r="AP12">
        <v>2.5619999999999998</v>
      </c>
      <c r="AQ12">
        <v>0</v>
      </c>
      <c r="AR12">
        <v>24.48264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3447.0933120000009</v>
      </c>
    </row>
    <row r="13" spans="1:53">
      <c r="A13" t="s">
        <v>55</v>
      </c>
      <c r="B13">
        <v>0</v>
      </c>
      <c r="C13">
        <v>42.734999999999999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89.872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61.832813000000002</v>
      </c>
      <c r="P13">
        <v>135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43.574399999999997</v>
      </c>
      <c r="AH13">
        <v>0</v>
      </c>
      <c r="AI13">
        <v>0</v>
      </c>
      <c r="AJ13">
        <v>0</v>
      </c>
      <c r="AK13">
        <v>25.38</v>
      </c>
      <c r="AL13">
        <v>10.458</v>
      </c>
      <c r="AM13">
        <v>0</v>
      </c>
      <c r="AN13">
        <v>0.76519999999999999</v>
      </c>
      <c r="AO13">
        <v>0</v>
      </c>
      <c r="AP13">
        <v>2.5619999999999998</v>
      </c>
      <c r="AQ13">
        <v>0</v>
      </c>
      <c r="AR13">
        <v>24.48264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3447.0933120000009</v>
      </c>
    </row>
    <row r="14" spans="1:53">
      <c r="A14" t="s">
        <v>56</v>
      </c>
      <c r="B14">
        <v>0</v>
      </c>
      <c r="C14">
        <v>42.734999999999999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89.872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61.832813000000002</v>
      </c>
      <c r="P14">
        <v>135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43.574399999999997</v>
      </c>
      <c r="AH14">
        <v>0</v>
      </c>
      <c r="AI14">
        <v>0</v>
      </c>
      <c r="AJ14">
        <v>0</v>
      </c>
      <c r="AK14">
        <v>25.38</v>
      </c>
      <c r="AL14">
        <v>10.458</v>
      </c>
      <c r="AM14">
        <v>0</v>
      </c>
      <c r="AN14">
        <v>0.76519999999999999</v>
      </c>
      <c r="AO14">
        <v>0</v>
      </c>
      <c r="AP14">
        <v>2.5619999999999998</v>
      </c>
      <c r="AQ14">
        <v>0</v>
      </c>
      <c r="AR14">
        <v>14.7972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3437.4078720000007</v>
      </c>
    </row>
    <row r="15" spans="1:53">
      <c r="A15" t="s">
        <v>57</v>
      </c>
      <c r="B15">
        <v>0</v>
      </c>
      <c r="C15">
        <v>42.734999999999999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89.872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61.832813000000002</v>
      </c>
      <c r="P15">
        <v>132.75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43.574399999999997</v>
      </c>
      <c r="AH15">
        <v>0</v>
      </c>
      <c r="AI15">
        <v>0</v>
      </c>
      <c r="AJ15">
        <v>0</v>
      </c>
      <c r="AK15">
        <v>25.38</v>
      </c>
      <c r="AL15">
        <v>10.458</v>
      </c>
      <c r="AM15">
        <v>0</v>
      </c>
      <c r="AN15">
        <v>0.76519999999999999</v>
      </c>
      <c r="AO15">
        <v>0</v>
      </c>
      <c r="AP15">
        <v>2.5619999999999998</v>
      </c>
      <c r="AQ15">
        <v>0</v>
      </c>
      <c r="AR15">
        <v>14.7972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3435.1578720000007</v>
      </c>
    </row>
    <row r="16" spans="1:53">
      <c r="A16" t="s">
        <v>58</v>
      </c>
      <c r="B16">
        <v>0</v>
      </c>
      <c r="C16">
        <v>42.734999999999999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89.872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61.832813000000002</v>
      </c>
      <c r="P16">
        <v>132.75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43.574399999999997</v>
      </c>
      <c r="AH16">
        <v>0</v>
      </c>
      <c r="AI16">
        <v>0</v>
      </c>
      <c r="AJ16">
        <v>0</v>
      </c>
      <c r="AK16">
        <v>25.38</v>
      </c>
      <c r="AL16">
        <v>10.458</v>
      </c>
      <c r="AM16">
        <v>0</v>
      </c>
      <c r="AN16">
        <v>0.76519999999999999</v>
      </c>
      <c r="AO16">
        <v>0</v>
      </c>
      <c r="AP16">
        <v>2.5619999999999998</v>
      </c>
      <c r="AQ16">
        <v>0</v>
      </c>
      <c r="AR16">
        <v>14.7972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3435.1578720000007</v>
      </c>
    </row>
    <row r="17" spans="1:53">
      <c r="A17" t="s">
        <v>59</v>
      </c>
      <c r="B17">
        <v>0</v>
      </c>
      <c r="C17">
        <v>42.734999999999999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89.872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61.832813000000002</v>
      </c>
      <c r="P17">
        <v>132.75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43.574399999999997</v>
      </c>
      <c r="AH17">
        <v>0</v>
      </c>
      <c r="AI17">
        <v>0</v>
      </c>
      <c r="AJ17">
        <v>0</v>
      </c>
      <c r="AK17">
        <v>25.38</v>
      </c>
      <c r="AL17">
        <v>10.458</v>
      </c>
      <c r="AM17">
        <v>0</v>
      </c>
      <c r="AN17">
        <v>0.76519999999999999</v>
      </c>
      <c r="AO17">
        <v>0</v>
      </c>
      <c r="AP17">
        <v>6.4050000000000002</v>
      </c>
      <c r="AQ17">
        <v>0</v>
      </c>
      <c r="AR17">
        <v>14.7972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3439.000872000001</v>
      </c>
    </row>
    <row r="18" spans="1:53">
      <c r="A18" t="s">
        <v>60</v>
      </c>
      <c r="B18">
        <v>0</v>
      </c>
      <c r="C18">
        <v>42.734999999999999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89.872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61.832813000000002</v>
      </c>
      <c r="P18">
        <v>132.75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43.574399999999997</v>
      </c>
      <c r="AH18">
        <v>0</v>
      </c>
      <c r="AI18">
        <v>0</v>
      </c>
      <c r="AJ18">
        <v>0</v>
      </c>
      <c r="AK18">
        <v>25.38</v>
      </c>
      <c r="AL18">
        <v>10.458</v>
      </c>
      <c r="AM18">
        <v>0</v>
      </c>
      <c r="AN18">
        <v>0.76519999999999999</v>
      </c>
      <c r="AO18">
        <v>0</v>
      </c>
      <c r="AP18">
        <v>6.4050000000000002</v>
      </c>
      <c r="AQ18">
        <v>0</v>
      </c>
      <c r="AR18">
        <v>14.7972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3439.000872000001</v>
      </c>
    </row>
    <row r="19" spans="1:53">
      <c r="A19" t="s">
        <v>61</v>
      </c>
      <c r="B19">
        <v>0</v>
      </c>
      <c r="C19">
        <v>42.734999999999999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89.872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61.832813000000002</v>
      </c>
      <c r="P19">
        <v>132.75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43.574399999999997</v>
      </c>
      <c r="AH19">
        <v>0</v>
      </c>
      <c r="AI19">
        <v>0</v>
      </c>
      <c r="AJ19">
        <v>0</v>
      </c>
      <c r="AK19">
        <v>25.38</v>
      </c>
      <c r="AL19">
        <v>10.458</v>
      </c>
      <c r="AM19">
        <v>0</v>
      </c>
      <c r="AN19">
        <v>0.76519999999999999</v>
      </c>
      <c r="AO19">
        <v>0</v>
      </c>
      <c r="AP19">
        <v>6.4050000000000002</v>
      </c>
      <c r="AQ19">
        <v>0</v>
      </c>
      <c r="AR19">
        <v>14.7972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3439.000872000001</v>
      </c>
    </row>
    <row r="20" spans="1:53">
      <c r="A20" t="s">
        <v>62</v>
      </c>
      <c r="B20">
        <v>0</v>
      </c>
      <c r="C20">
        <v>42.734999999999999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89.872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61.832813000000002</v>
      </c>
      <c r="P20">
        <v>132.75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43.574399999999997</v>
      </c>
      <c r="AH20">
        <v>0</v>
      </c>
      <c r="AI20">
        <v>0</v>
      </c>
      <c r="AJ20">
        <v>0</v>
      </c>
      <c r="AK20">
        <v>25.38</v>
      </c>
      <c r="AL20">
        <v>10.458</v>
      </c>
      <c r="AM20">
        <v>0</v>
      </c>
      <c r="AN20">
        <v>0.76519999999999999</v>
      </c>
      <c r="AO20">
        <v>0</v>
      </c>
      <c r="AP20">
        <v>6.4050000000000002</v>
      </c>
      <c r="AQ20">
        <v>0</v>
      </c>
      <c r="AR20">
        <v>14.7972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3439.000872000001</v>
      </c>
    </row>
    <row r="21" spans="1:53">
      <c r="A21" t="s">
        <v>63</v>
      </c>
      <c r="B21">
        <v>0</v>
      </c>
      <c r="C21">
        <v>42.734999999999999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89.872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61.832813000000002</v>
      </c>
      <c r="P21">
        <v>132.75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43.574399999999997</v>
      </c>
      <c r="AH21">
        <v>0</v>
      </c>
      <c r="AI21">
        <v>0</v>
      </c>
      <c r="AJ21">
        <v>0</v>
      </c>
      <c r="AK21">
        <v>25.38</v>
      </c>
      <c r="AL21">
        <v>10.458</v>
      </c>
      <c r="AM21">
        <v>0</v>
      </c>
      <c r="AN21">
        <v>0.76519999999999999</v>
      </c>
      <c r="AO21">
        <v>0</v>
      </c>
      <c r="AP21">
        <v>2.5619999999999998</v>
      </c>
      <c r="AQ21">
        <v>0</v>
      </c>
      <c r="AR21">
        <v>14.7972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3435.1578720000007</v>
      </c>
    </row>
    <row r="22" spans="1:53">
      <c r="A22" t="s">
        <v>64</v>
      </c>
      <c r="B22">
        <v>0</v>
      </c>
      <c r="C22">
        <v>42.734999999999999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89.872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61.832813000000002</v>
      </c>
      <c r="P22">
        <v>132.75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4.1055999999999999</v>
      </c>
      <c r="AF22">
        <v>6.4089999999999998</v>
      </c>
      <c r="AG22">
        <v>43.574399999999997</v>
      </c>
      <c r="AH22">
        <v>0</v>
      </c>
      <c r="AI22">
        <v>0</v>
      </c>
      <c r="AJ22">
        <v>0</v>
      </c>
      <c r="AK22">
        <v>25.38</v>
      </c>
      <c r="AL22">
        <v>10.458</v>
      </c>
      <c r="AM22">
        <v>0</v>
      </c>
      <c r="AN22">
        <v>0.76519999999999999</v>
      </c>
      <c r="AO22">
        <v>0</v>
      </c>
      <c r="AP22">
        <v>2.5619999999999998</v>
      </c>
      <c r="AQ22">
        <v>0</v>
      </c>
      <c r="AR22">
        <v>14.7972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3435.4144720000004</v>
      </c>
    </row>
    <row r="23" spans="1:53">
      <c r="A23" t="s">
        <v>65</v>
      </c>
      <c r="B23">
        <v>0</v>
      </c>
      <c r="C23">
        <v>42.734999999999999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89.872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61.832813000000002</v>
      </c>
      <c r="P23">
        <v>132.75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4.1055999999999999</v>
      </c>
      <c r="AF23">
        <v>6.4089999999999998</v>
      </c>
      <c r="AG23">
        <v>43.574399999999997</v>
      </c>
      <c r="AH23">
        <v>0</v>
      </c>
      <c r="AI23">
        <v>0</v>
      </c>
      <c r="AJ23">
        <v>0</v>
      </c>
      <c r="AK23">
        <v>25.38</v>
      </c>
      <c r="AL23">
        <v>10.458</v>
      </c>
      <c r="AM23">
        <v>0</v>
      </c>
      <c r="AN23">
        <v>0.76519999999999999</v>
      </c>
      <c r="AO23">
        <v>0</v>
      </c>
      <c r="AP23">
        <v>1.1529</v>
      </c>
      <c r="AQ23">
        <v>0</v>
      </c>
      <c r="AR23">
        <v>14.7972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3434.0053720000005</v>
      </c>
    </row>
    <row r="24" spans="1:53">
      <c r="A24" t="s">
        <v>66</v>
      </c>
      <c r="B24">
        <v>0</v>
      </c>
      <c r="C24">
        <v>42.734999999999999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89.872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61.832813000000002</v>
      </c>
      <c r="P24">
        <v>132.75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4.1055999999999999</v>
      </c>
      <c r="AF24">
        <v>6.4089999999999998</v>
      </c>
      <c r="AG24">
        <v>43.574399999999997</v>
      </c>
      <c r="AH24">
        <v>0</v>
      </c>
      <c r="AI24">
        <v>0</v>
      </c>
      <c r="AJ24">
        <v>0</v>
      </c>
      <c r="AK24">
        <v>25.38</v>
      </c>
      <c r="AL24">
        <v>10.458</v>
      </c>
      <c r="AM24">
        <v>0</v>
      </c>
      <c r="AN24">
        <v>0.76519999999999999</v>
      </c>
      <c r="AO24">
        <v>0</v>
      </c>
      <c r="AP24">
        <v>1.1529</v>
      </c>
      <c r="AQ24">
        <v>0</v>
      </c>
      <c r="AR24">
        <v>14.7972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3434.0053720000005</v>
      </c>
    </row>
    <row r="25" spans="1:53">
      <c r="A25" t="s">
        <v>67</v>
      </c>
      <c r="B25">
        <v>0</v>
      </c>
      <c r="C25">
        <v>42.734999999999999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89.872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61.832813000000002</v>
      </c>
      <c r="P25">
        <v>132.75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43.574399999999997</v>
      </c>
      <c r="AH25">
        <v>0</v>
      </c>
      <c r="AI25">
        <v>0</v>
      </c>
      <c r="AJ25">
        <v>0</v>
      </c>
      <c r="AK25">
        <v>25.38</v>
      </c>
      <c r="AL25">
        <v>2.3239999999999998</v>
      </c>
      <c r="AM25">
        <v>0</v>
      </c>
      <c r="AN25">
        <v>0.76519999999999999</v>
      </c>
      <c r="AO25">
        <v>0</v>
      </c>
      <c r="AP25">
        <v>1.1529</v>
      </c>
      <c r="AQ25">
        <v>0</v>
      </c>
      <c r="AR25">
        <v>14.7972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3435.8787720000005</v>
      </c>
    </row>
    <row r="26" spans="1:53">
      <c r="A26" t="s">
        <v>68</v>
      </c>
      <c r="B26">
        <v>0</v>
      </c>
      <c r="C26">
        <v>42.734999999999999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89.872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61.832813000000002</v>
      </c>
      <c r="P26">
        <v>132.75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691.74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43.574399999999997</v>
      </c>
      <c r="AH26">
        <v>20.834</v>
      </c>
      <c r="AI26">
        <v>0</v>
      </c>
      <c r="AJ26">
        <v>0</v>
      </c>
      <c r="AK26">
        <v>25.38</v>
      </c>
      <c r="AL26">
        <v>2.3239999999999998</v>
      </c>
      <c r="AM26">
        <v>0</v>
      </c>
      <c r="AN26">
        <v>0.76519999999999999</v>
      </c>
      <c r="AO26">
        <v>0</v>
      </c>
      <c r="AP26">
        <v>1.1529</v>
      </c>
      <c r="AQ26">
        <v>0</v>
      </c>
      <c r="AR26">
        <v>14.7972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3456.7127720000003</v>
      </c>
    </row>
    <row r="27" spans="1:53">
      <c r="A27" t="s">
        <v>69</v>
      </c>
      <c r="B27">
        <v>0</v>
      </c>
      <c r="C27">
        <v>42.734999999999999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89.872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61.832813000000002</v>
      </c>
      <c r="P27">
        <v>132.75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691.74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43.574399999999997</v>
      </c>
      <c r="AH27">
        <v>41.667999999999999</v>
      </c>
      <c r="AI27">
        <v>0</v>
      </c>
      <c r="AJ27">
        <v>0</v>
      </c>
      <c r="AK27">
        <v>25.38</v>
      </c>
      <c r="AL27">
        <v>2.3239999999999998</v>
      </c>
      <c r="AM27">
        <v>0</v>
      </c>
      <c r="AN27">
        <v>0.76519999999999999</v>
      </c>
      <c r="AO27">
        <v>0</v>
      </c>
      <c r="AP27">
        <v>4.9958999999999998</v>
      </c>
      <c r="AQ27">
        <v>11.465999999999999</v>
      </c>
      <c r="AR27">
        <v>14.7972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3492.8557720000003</v>
      </c>
    </row>
    <row r="28" spans="1:53">
      <c r="A28" t="s">
        <v>70</v>
      </c>
      <c r="B28">
        <v>0</v>
      </c>
      <c r="C28">
        <v>42.734999999999999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89.872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61.832813000000002</v>
      </c>
      <c r="P28">
        <v>132.75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691.74</v>
      </c>
      <c r="Z28">
        <v>0</v>
      </c>
      <c r="AA28">
        <v>0</v>
      </c>
      <c r="AB28">
        <v>0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43.574399999999997</v>
      </c>
      <c r="AH28">
        <v>46.118899999999996</v>
      </c>
      <c r="AI28">
        <v>0</v>
      </c>
      <c r="AJ28">
        <v>0</v>
      </c>
      <c r="AK28">
        <v>25.38</v>
      </c>
      <c r="AL28">
        <v>2.3239999999999998</v>
      </c>
      <c r="AM28">
        <v>0</v>
      </c>
      <c r="AN28">
        <v>0.76519999999999999</v>
      </c>
      <c r="AO28">
        <v>0</v>
      </c>
      <c r="AP28">
        <v>4.9958999999999998</v>
      </c>
      <c r="AQ28">
        <v>15.246</v>
      </c>
      <c r="AR28">
        <v>14.7972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3519.8794120000002</v>
      </c>
    </row>
    <row r="29" spans="1:53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89.872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61.832813000000002</v>
      </c>
      <c r="P29">
        <v>132.75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691.74</v>
      </c>
      <c r="Z29">
        <v>0</v>
      </c>
      <c r="AA29">
        <v>9.48</v>
      </c>
      <c r="AB29">
        <v>0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43.574399999999997</v>
      </c>
      <c r="AH29">
        <v>93.563599999999994</v>
      </c>
      <c r="AI29">
        <v>0</v>
      </c>
      <c r="AJ29">
        <v>0</v>
      </c>
      <c r="AK29">
        <v>25.38</v>
      </c>
      <c r="AL29">
        <v>2.3239999999999998</v>
      </c>
      <c r="AM29">
        <v>0</v>
      </c>
      <c r="AN29">
        <v>0.76519999999999999</v>
      </c>
      <c r="AO29">
        <v>0</v>
      </c>
      <c r="AP29">
        <v>4.9958999999999998</v>
      </c>
      <c r="AQ29">
        <v>15.246</v>
      </c>
      <c r="AR29">
        <v>24.48264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3588.7445520000001</v>
      </c>
    </row>
    <row r="30" spans="1:53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89.872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61.832813000000002</v>
      </c>
      <c r="P30">
        <v>132.75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691.74</v>
      </c>
      <c r="Z30">
        <v>0</v>
      </c>
      <c r="AA30">
        <v>28.09872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43.574399999999997</v>
      </c>
      <c r="AH30">
        <v>116.9545</v>
      </c>
      <c r="AI30">
        <v>2.5459999999999998</v>
      </c>
      <c r="AJ30">
        <v>0</v>
      </c>
      <c r="AK30">
        <v>25.38</v>
      </c>
      <c r="AL30">
        <v>23.24</v>
      </c>
      <c r="AM30">
        <v>0</v>
      </c>
      <c r="AN30">
        <v>0.76519999999999999</v>
      </c>
      <c r="AO30">
        <v>0</v>
      </c>
      <c r="AP30">
        <v>1.1529</v>
      </c>
      <c r="AQ30">
        <v>30.492000000000001</v>
      </c>
      <c r="AR30">
        <v>24.48264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3720.5689520000005</v>
      </c>
    </row>
    <row r="31" spans="1:53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61.832813000000002</v>
      </c>
      <c r="P31">
        <v>132.75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691.74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43.574399999999997</v>
      </c>
      <c r="AH31">
        <v>116.9545</v>
      </c>
      <c r="AI31">
        <v>16.548999999999999</v>
      </c>
      <c r="AJ31">
        <v>0</v>
      </c>
      <c r="AK31">
        <v>25.38</v>
      </c>
      <c r="AL31">
        <v>53.451999999999998</v>
      </c>
      <c r="AM31">
        <v>0</v>
      </c>
      <c r="AN31">
        <v>0.76519999999999999</v>
      </c>
      <c r="AO31">
        <v>0</v>
      </c>
      <c r="AP31">
        <v>1.1529</v>
      </c>
      <c r="AQ31">
        <v>45.738</v>
      </c>
      <c r="AR31">
        <v>24.48264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3863.5638159999999</v>
      </c>
    </row>
    <row r="32" spans="1:53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61.832813000000002</v>
      </c>
      <c r="P32">
        <v>132.75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691.74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43.574399999999997</v>
      </c>
      <c r="AH32">
        <v>116.9545</v>
      </c>
      <c r="AI32">
        <v>16.548999999999999</v>
      </c>
      <c r="AJ32">
        <v>0</v>
      </c>
      <c r="AK32">
        <v>25.38</v>
      </c>
      <c r="AL32">
        <v>53.451999999999998</v>
      </c>
      <c r="AM32">
        <v>0</v>
      </c>
      <c r="AN32">
        <v>0.76519999999999999</v>
      </c>
      <c r="AO32">
        <v>0</v>
      </c>
      <c r="AP32">
        <v>1.1529</v>
      </c>
      <c r="AQ32">
        <v>59.85</v>
      </c>
      <c r="AR32">
        <v>14.7972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3867.9903759999997</v>
      </c>
    </row>
    <row r="33" spans="1:53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61.832813000000002</v>
      </c>
      <c r="P33">
        <v>132.75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691.74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43.574399999999997</v>
      </c>
      <c r="AH33">
        <v>116.9545</v>
      </c>
      <c r="AI33">
        <v>16.548999999999999</v>
      </c>
      <c r="AJ33">
        <v>0</v>
      </c>
      <c r="AK33">
        <v>25.38</v>
      </c>
      <c r="AL33">
        <v>53.451999999999998</v>
      </c>
      <c r="AM33">
        <v>0</v>
      </c>
      <c r="AN33">
        <v>0.76519999999999999</v>
      </c>
      <c r="AO33">
        <v>0</v>
      </c>
      <c r="AP33">
        <v>1.1529</v>
      </c>
      <c r="AQ33">
        <v>59.85</v>
      </c>
      <c r="AR33">
        <v>14.7972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3867.9903759999997</v>
      </c>
    </row>
    <row r="34" spans="1:53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61.832813000000002</v>
      </c>
      <c r="P34">
        <v>132.75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691.74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43.574399999999997</v>
      </c>
      <c r="AH34">
        <v>116.9545</v>
      </c>
      <c r="AI34">
        <v>16.548999999999999</v>
      </c>
      <c r="AJ34">
        <v>0</v>
      </c>
      <c r="AK34">
        <v>25.38</v>
      </c>
      <c r="AL34">
        <v>53.451999999999998</v>
      </c>
      <c r="AM34">
        <v>0</v>
      </c>
      <c r="AN34">
        <v>0.76519999999999999</v>
      </c>
      <c r="AO34">
        <v>0</v>
      </c>
      <c r="AP34">
        <v>1.1529</v>
      </c>
      <c r="AQ34">
        <v>59.85</v>
      </c>
      <c r="AR34">
        <v>14.7972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3867.9903759999997</v>
      </c>
    </row>
    <row r="35" spans="1:53">
      <c r="A35" t="s">
        <v>77</v>
      </c>
      <c r="B35">
        <v>0</v>
      </c>
      <c r="C35">
        <v>42.524999999999999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61.832813000000002</v>
      </c>
      <c r="P35">
        <v>132.75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691.74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43.574399999999997</v>
      </c>
      <c r="AH35">
        <v>116.9545</v>
      </c>
      <c r="AI35">
        <v>16.548999999999999</v>
      </c>
      <c r="AJ35">
        <v>0</v>
      </c>
      <c r="AK35">
        <v>25.38</v>
      </c>
      <c r="AL35">
        <v>53.451999999999998</v>
      </c>
      <c r="AM35">
        <v>0</v>
      </c>
      <c r="AN35">
        <v>0.76519999999999999</v>
      </c>
      <c r="AO35">
        <v>0</v>
      </c>
      <c r="AP35">
        <v>1.1529</v>
      </c>
      <c r="AQ35">
        <v>59.85</v>
      </c>
      <c r="AR35">
        <v>14.7972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3867.9903759999997</v>
      </c>
    </row>
    <row r="36" spans="1:53">
      <c r="A36" t="s">
        <v>78</v>
      </c>
      <c r="B36">
        <v>0</v>
      </c>
      <c r="C36">
        <v>42.524999999999999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61.832813000000002</v>
      </c>
      <c r="P36">
        <v>132.75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691.74</v>
      </c>
      <c r="Z36">
        <v>13.1076</v>
      </c>
      <c r="AA36">
        <v>42.14808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43.574399999999997</v>
      </c>
      <c r="AH36">
        <v>116.9545</v>
      </c>
      <c r="AI36">
        <v>16.548999999999999</v>
      </c>
      <c r="AJ36">
        <v>0</v>
      </c>
      <c r="AK36">
        <v>25.38</v>
      </c>
      <c r="AL36">
        <v>53.451999999999998</v>
      </c>
      <c r="AM36">
        <v>0</v>
      </c>
      <c r="AN36">
        <v>0.76519999999999999</v>
      </c>
      <c r="AO36">
        <v>0</v>
      </c>
      <c r="AP36">
        <v>1.1529</v>
      </c>
      <c r="AQ36">
        <v>59.85</v>
      </c>
      <c r="AR36">
        <v>14.7972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3846.7798199999997</v>
      </c>
    </row>
    <row r="37" spans="1:53">
      <c r="A37" t="s">
        <v>79</v>
      </c>
      <c r="B37">
        <v>0</v>
      </c>
      <c r="C37">
        <v>42.524999999999999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61.832813000000002</v>
      </c>
      <c r="P37">
        <v>132.75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393.75</v>
      </c>
      <c r="V37">
        <v>20.731850000000001</v>
      </c>
      <c r="W37">
        <v>147.515625</v>
      </c>
      <c r="X37">
        <v>0</v>
      </c>
      <c r="Y37">
        <v>691.74</v>
      </c>
      <c r="Z37">
        <v>13.1076</v>
      </c>
      <c r="AA37">
        <v>28.09872</v>
      </c>
      <c r="AB37">
        <v>26.34008</v>
      </c>
      <c r="AC37">
        <v>19.35568</v>
      </c>
      <c r="AD37">
        <v>9.1149000000000004</v>
      </c>
      <c r="AE37">
        <v>14.113</v>
      </c>
      <c r="AF37">
        <v>8.8740000000000006</v>
      </c>
      <c r="AG37">
        <v>43.574399999999997</v>
      </c>
      <c r="AH37">
        <v>93.563599999999994</v>
      </c>
      <c r="AI37">
        <v>2.5459999999999998</v>
      </c>
      <c r="AJ37">
        <v>0</v>
      </c>
      <c r="AK37">
        <v>25.38</v>
      </c>
      <c r="AL37">
        <v>23.24</v>
      </c>
      <c r="AM37">
        <v>0</v>
      </c>
      <c r="AN37">
        <v>0.76519999999999999</v>
      </c>
      <c r="AO37">
        <v>0</v>
      </c>
      <c r="AP37">
        <v>1.1529</v>
      </c>
      <c r="AQ37">
        <v>59.85</v>
      </c>
      <c r="AR37">
        <v>13.452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3684.6611519999992</v>
      </c>
    </row>
    <row r="38" spans="1:53">
      <c r="A38" t="s">
        <v>80</v>
      </c>
      <c r="B38">
        <v>0</v>
      </c>
      <c r="C38">
        <v>42.524999999999999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61.832813000000002</v>
      </c>
      <c r="P38">
        <v>132.75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376.875</v>
      </c>
      <c r="V38">
        <v>20.731850000000001</v>
      </c>
      <c r="W38">
        <v>147.515625</v>
      </c>
      <c r="X38">
        <v>0</v>
      </c>
      <c r="Y38">
        <v>691.74</v>
      </c>
      <c r="Z38">
        <v>13.1076</v>
      </c>
      <c r="AA38">
        <v>8.3740000000000006</v>
      </c>
      <c r="AB38">
        <v>26.34008</v>
      </c>
      <c r="AC38">
        <v>9.6778399999999998</v>
      </c>
      <c r="AD38">
        <v>9.1149000000000004</v>
      </c>
      <c r="AE38">
        <v>4.4904999999999999</v>
      </c>
      <c r="AF38">
        <v>8.8740000000000006</v>
      </c>
      <c r="AG38">
        <v>43.574399999999997</v>
      </c>
      <c r="AH38">
        <v>70.172700000000006</v>
      </c>
      <c r="AI38">
        <v>0</v>
      </c>
      <c r="AJ38">
        <v>0</v>
      </c>
      <c r="AK38">
        <v>25.38</v>
      </c>
      <c r="AL38">
        <v>10.458</v>
      </c>
      <c r="AM38">
        <v>0</v>
      </c>
      <c r="AN38">
        <v>0.76519999999999999</v>
      </c>
      <c r="AO38">
        <v>0</v>
      </c>
      <c r="AP38">
        <v>1.1529</v>
      </c>
      <c r="AQ38">
        <v>53.55</v>
      </c>
      <c r="AR38">
        <v>13.452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3583.7421919999997</v>
      </c>
    </row>
    <row r="39" spans="1:53">
      <c r="A39" t="s">
        <v>81</v>
      </c>
      <c r="B39">
        <v>0</v>
      </c>
      <c r="C39">
        <v>42.524999999999999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88.775999999999996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61.832813000000002</v>
      </c>
      <c r="P39">
        <v>132.75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691.74</v>
      </c>
      <c r="Z39">
        <v>13.1076</v>
      </c>
      <c r="AA39">
        <v>0</v>
      </c>
      <c r="AB39">
        <v>13.17004</v>
      </c>
      <c r="AC39">
        <v>0</v>
      </c>
      <c r="AD39">
        <v>0</v>
      </c>
      <c r="AE39">
        <v>4.4904999999999999</v>
      </c>
      <c r="AF39">
        <v>8.8740000000000006</v>
      </c>
      <c r="AG39">
        <v>43.574399999999997</v>
      </c>
      <c r="AH39">
        <v>46.781799999999997</v>
      </c>
      <c r="AI39">
        <v>0</v>
      </c>
      <c r="AJ39">
        <v>0</v>
      </c>
      <c r="AK39">
        <v>25.38</v>
      </c>
      <c r="AL39">
        <v>10.458</v>
      </c>
      <c r="AM39">
        <v>0</v>
      </c>
      <c r="AN39">
        <v>0.76519999999999999</v>
      </c>
      <c r="AO39">
        <v>0</v>
      </c>
      <c r="AP39">
        <v>1.1529</v>
      </c>
      <c r="AQ39">
        <v>45.738</v>
      </c>
      <c r="AR39">
        <v>14.7972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3484.5517119999995</v>
      </c>
    </row>
    <row r="40" spans="1:53">
      <c r="A40" t="s">
        <v>82</v>
      </c>
      <c r="B40">
        <v>0</v>
      </c>
      <c r="C40">
        <v>42.524999999999999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88.775999999999996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61.832813000000002</v>
      </c>
      <c r="P40">
        <v>132.75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691.74</v>
      </c>
      <c r="Z40">
        <v>13.1076</v>
      </c>
      <c r="AA40">
        <v>0</v>
      </c>
      <c r="AB40">
        <v>13.17004</v>
      </c>
      <c r="AC40">
        <v>0</v>
      </c>
      <c r="AD40">
        <v>0</v>
      </c>
      <c r="AE40">
        <v>4.4904999999999999</v>
      </c>
      <c r="AF40">
        <v>8.8740000000000006</v>
      </c>
      <c r="AG40">
        <v>43.574399999999997</v>
      </c>
      <c r="AH40">
        <v>23.390899999999998</v>
      </c>
      <c r="AI40">
        <v>0</v>
      </c>
      <c r="AJ40">
        <v>0</v>
      </c>
      <c r="AK40">
        <v>25.38</v>
      </c>
      <c r="AL40">
        <v>10.458</v>
      </c>
      <c r="AM40">
        <v>0</v>
      </c>
      <c r="AN40">
        <v>0.76519999999999999</v>
      </c>
      <c r="AO40">
        <v>0</v>
      </c>
      <c r="AP40">
        <v>1.1529</v>
      </c>
      <c r="AQ40">
        <v>30.492000000000001</v>
      </c>
      <c r="AR40">
        <v>14.7972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3445.9148119999995</v>
      </c>
    </row>
    <row r="41" spans="1:53">
      <c r="A41" t="s">
        <v>83</v>
      </c>
      <c r="B41">
        <v>0</v>
      </c>
      <c r="C41">
        <v>42.42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88.775999999999996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61.832813000000002</v>
      </c>
      <c r="P41">
        <v>132.75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691.74</v>
      </c>
      <c r="Z41">
        <v>13.1076</v>
      </c>
      <c r="AA41">
        <v>0</v>
      </c>
      <c r="AB41">
        <v>13.17004</v>
      </c>
      <c r="AC41">
        <v>0</v>
      </c>
      <c r="AD41">
        <v>0</v>
      </c>
      <c r="AE41">
        <v>4.4904999999999999</v>
      </c>
      <c r="AF41">
        <v>8.8740000000000006</v>
      </c>
      <c r="AG41">
        <v>43.574399999999997</v>
      </c>
      <c r="AH41">
        <v>0</v>
      </c>
      <c r="AI41">
        <v>0</v>
      </c>
      <c r="AJ41">
        <v>0</v>
      </c>
      <c r="AK41">
        <v>25.38</v>
      </c>
      <c r="AL41">
        <v>10.458</v>
      </c>
      <c r="AM41">
        <v>0</v>
      </c>
      <c r="AN41">
        <v>0.76519999999999999</v>
      </c>
      <c r="AO41">
        <v>0</v>
      </c>
      <c r="AP41">
        <v>1.1529</v>
      </c>
      <c r="AQ41">
        <v>30.492000000000001</v>
      </c>
      <c r="AR41">
        <v>14.7972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3422.4189120000001</v>
      </c>
    </row>
    <row r="42" spans="1:53">
      <c r="A42" t="s">
        <v>84</v>
      </c>
      <c r="B42">
        <v>0</v>
      </c>
      <c r="C42">
        <v>42.42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88.775999999999996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61.832813000000002</v>
      </c>
      <c r="P42">
        <v>132.75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691.74</v>
      </c>
      <c r="Z42">
        <v>13.1076</v>
      </c>
      <c r="AA42">
        <v>0</v>
      </c>
      <c r="AB42">
        <v>13.17004</v>
      </c>
      <c r="AC42">
        <v>0</v>
      </c>
      <c r="AD42">
        <v>0</v>
      </c>
      <c r="AE42">
        <v>4.4904999999999999</v>
      </c>
      <c r="AF42">
        <v>8.8740000000000006</v>
      </c>
      <c r="AG42">
        <v>43.574399999999997</v>
      </c>
      <c r="AH42">
        <v>0</v>
      </c>
      <c r="AI42">
        <v>0</v>
      </c>
      <c r="AJ42">
        <v>0</v>
      </c>
      <c r="AK42">
        <v>25.38</v>
      </c>
      <c r="AL42">
        <v>10.458</v>
      </c>
      <c r="AM42">
        <v>0</v>
      </c>
      <c r="AN42">
        <v>0.76519999999999999</v>
      </c>
      <c r="AO42">
        <v>0</v>
      </c>
      <c r="AP42">
        <v>1.1529</v>
      </c>
      <c r="AQ42">
        <v>20.664000000000001</v>
      </c>
      <c r="AR42">
        <v>14.7972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3412.5909120000001</v>
      </c>
    </row>
    <row r="43" spans="1:53">
      <c r="A43" t="s">
        <v>85</v>
      </c>
      <c r="B43">
        <v>0</v>
      </c>
      <c r="C43">
        <v>42.42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88.775999999999996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61.832813000000002</v>
      </c>
      <c r="P43">
        <v>131.25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691.74</v>
      </c>
      <c r="Z43">
        <v>13.1076</v>
      </c>
      <c r="AA43">
        <v>0</v>
      </c>
      <c r="AB43">
        <v>13.17004</v>
      </c>
      <c r="AC43">
        <v>0</v>
      </c>
      <c r="AD43">
        <v>0</v>
      </c>
      <c r="AE43">
        <v>4.4904999999999999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25.38</v>
      </c>
      <c r="AL43">
        <v>10.458</v>
      </c>
      <c r="AM43">
        <v>0</v>
      </c>
      <c r="AN43">
        <v>0.76519999999999999</v>
      </c>
      <c r="AO43">
        <v>0</v>
      </c>
      <c r="AP43">
        <v>1.1529</v>
      </c>
      <c r="AQ43">
        <v>15.246</v>
      </c>
      <c r="AR43">
        <v>14.7972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3405.672912</v>
      </c>
    </row>
    <row r="44" spans="1:53">
      <c r="A44" t="s">
        <v>86</v>
      </c>
      <c r="B44">
        <v>0</v>
      </c>
      <c r="C44">
        <v>42.42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88.775999999999996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61.832813000000002</v>
      </c>
      <c r="P44">
        <v>131.25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691.74</v>
      </c>
      <c r="Z44">
        <v>6.6</v>
      </c>
      <c r="AA44">
        <v>0</v>
      </c>
      <c r="AB44">
        <v>13.17004</v>
      </c>
      <c r="AC44">
        <v>0</v>
      </c>
      <c r="AD44">
        <v>0</v>
      </c>
      <c r="AE44">
        <v>4.4904999999999999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25.38</v>
      </c>
      <c r="AL44">
        <v>10.458</v>
      </c>
      <c r="AM44">
        <v>0</v>
      </c>
      <c r="AN44">
        <v>0.76519999999999999</v>
      </c>
      <c r="AO44">
        <v>0</v>
      </c>
      <c r="AP44">
        <v>1.1529</v>
      </c>
      <c r="AQ44">
        <v>15.246</v>
      </c>
      <c r="AR44">
        <v>14.7972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3399.1653120000001</v>
      </c>
    </row>
    <row r="45" spans="1:53">
      <c r="A45" t="s">
        <v>87</v>
      </c>
      <c r="B45">
        <v>0</v>
      </c>
      <c r="C45">
        <v>42.42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88.775999999999996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61.832813000000002</v>
      </c>
      <c r="P45">
        <v>131.25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691.74</v>
      </c>
      <c r="Z45">
        <v>6.6</v>
      </c>
      <c r="AA45">
        <v>0</v>
      </c>
      <c r="AB45">
        <v>13.17004</v>
      </c>
      <c r="AC45">
        <v>0</v>
      </c>
      <c r="AD45">
        <v>0</v>
      </c>
      <c r="AE45">
        <v>4.4904999999999999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25.38</v>
      </c>
      <c r="AL45">
        <v>10.458</v>
      </c>
      <c r="AM45">
        <v>0</v>
      </c>
      <c r="AN45">
        <v>0.76519999999999999</v>
      </c>
      <c r="AO45">
        <v>0</v>
      </c>
      <c r="AP45">
        <v>1.1529</v>
      </c>
      <c r="AQ45">
        <v>0</v>
      </c>
      <c r="AR45">
        <v>14.7972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3383.919312</v>
      </c>
    </row>
    <row r="46" spans="1:53">
      <c r="A46" t="s">
        <v>88</v>
      </c>
      <c r="B46">
        <v>0</v>
      </c>
      <c r="C46">
        <v>42.42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88.775999999999996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61.832813000000002</v>
      </c>
      <c r="P46">
        <v>131.25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25.38</v>
      </c>
      <c r="AL46">
        <v>10.458</v>
      </c>
      <c r="AM46">
        <v>0</v>
      </c>
      <c r="AN46">
        <v>0.76519999999999999</v>
      </c>
      <c r="AO46">
        <v>0</v>
      </c>
      <c r="AP46">
        <v>1.1529</v>
      </c>
      <c r="AQ46">
        <v>0</v>
      </c>
      <c r="AR46">
        <v>14.7972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3359.6587720000002</v>
      </c>
    </row>
    <row r="47" spans="1:53">
      <c r="A47" t="s">
        <v>89</v>
      </c>
      <c r="B47">
        <v>0</v>
      </c>
      <c r="C47">
        <v>42.42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88.775999999999996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61.832813000000002</v>
      </c>
      <c r="P47">
        <v>131.25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43.574399999999997</v>
      </c>
      <c r="AH47">
        <v>0</v>
      </c>
      <c r="AI47">
        <v>0</v>
      </c>
      <c r="AJ47">
        <v>0</v>
      </c>
      <c r="AK47">
        <v>25.38</v>
      </c>
      <c r="AL47">
        <v>10.458</v>
      </c>
      <c r="AM47">
        <v>0</v>
      </c>
      <c r="AN47">
        <v>0.76519999999999999</v>
      </c>
      <c r="AO47">
        <v>0</v>
      </c>
      <c r="AP47">
        <v>1.1529</v>
      </c>
      <c r="AQ47">
        <v>0</v>
      </c>
      <c r="AR47">
        <v>14.7972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3357.1937720000005</v>
      </c>
    </row>
    <row r="48" spans="1:53">
      <c r="A48" t="s">
        <v>90</v>
      </c>
      <c r="B48">
        <v>0</v>
      </c>
      <c r="C48">
        <v>42.42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88.775999999999996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61.832813000000002</v>
      </c>
      <c r="P48">
        <v>131.25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43.574399999999997</v>
      </c>
      <c r="AH48">
        <v>0</v>
      </c>
      <c r="AI48">
        <v>0</v>
      </c>
      <c r="AJ48">
        <v>0</v>
      </c>
      <c r="AK48">
        <v>25.38</v>
      </c>
      <c r="AL48">
        <v>10.458</v>
      </c>
      <c r="AM48">
        <v>0</v>
      </c>
      <c r="AN48">
        <v>0.76519999999999999</v>
      </c>
      <c r="AO48">
        <v>0</v>
      </c>
      <c r="AP48">
        <v>1.1529</v>
      </c>
      <c r="AQ48">
        <v>0</v>
      </c>
      <c r="AR48">
        <v>14.7972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3357.1937720000005</v>
      </c>
    </row>
    <row r="49" spans="1:53">
      <c r="A49" t="s">
        <v>91</v>
      </c>
      <c r="B49">
        <v>0</v>
      </c>
      <c r="C49">
        <v>42.42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88.775999999999996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61.832813000000002</v>
      </c>
      <c r="P49">
        <v>131.25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43.574399999999997</v>
      </c>
      <c r="AH49">
        <v>0</v>
      </c>
      <c r="AI49">
        <v>0</v>
      </c>
      <c r="AJ49">
        <v>0</v>
      </c>
      <c r="AK49">
        <v>25.38</v>
      </c>
      <c r="AL49">
        <v>10.458</v>
      </c>
      <c r="AM49">
        <v>0</v>
      </c>
      <c r="AN49">
        <v>0.76519999999999999</v>
      </c>
      <c r="AO49">
        <v>0</v>
      </c>
      <c r="AP49">
        <v>1.1529</v>
      </c>
      <c r="AQ49">
        <v>0</v>
      </c>
      <c r="AR49">
        <v>14.7972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3357.1937720000005</v>
      </c>
    </row>
    <row r="50" spans="1:53">
      <c r="A50" t="s">
        <v>92</v>
      </c>
      <c r="B50">
        <v>0</v>
      </c>
      <c r="C50">
        <v>42.42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88.775999999999996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61.832813000000002</v>
      </c>
      <c r="P50">
        <v>131.25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43.574399999999997</v>
      </c>
      <c r="AH50">
        <v>0</v>
      </c>
      <c r="AI50">
        <v>0</v>
      </c>
      <c r="AJ50">
        <v>0</v>
      </c>
      <c r="AK50">
        <v>25.38</v>
      </c>
      <c r="AL50">
        <v>10.458</v>
      </c>
      <c r="AM50">
        <v>0</v>
      </c>
      <c r="AN50">
        <v>0.76519999999999999</v>
      </c>
      <c r="AO50">
        <v>0</v>
      </c>
      <c r="AP50">
        <v>1.1529</v>
      </c>
      <c r="AQ50">
        <v>0</v>
      </c>
      <c r="AR50">
        <v>14.7972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3357.1937720000005</v>
      </c>
    </row>
    <row r="51" spans="1:53">
      <c r="A51" t="s">
        <v>93</v>
      </c>
      <c r="B51">
        <v>0</v>
      </c>
      <c r="C51">
        <v>42.42</v>
      </c>
      <c r="D51">
        <v>0</v>
      </c>
      <c r="E51">
        <v>0</v>
      </c>
      <c r="F51">
        <v>68.960999999999999</v>
      </c>
      <c r="G51">
        <v>0</v>
      </c>
      <c r="H51">
        <v>0</v>
      </c>
      <c r="I51">
        <v>88.775999999999996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61.832813000000002</v>
      </c>
      <c r="P51">
        <v>131.25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43.574399999999997</v>
      </c>
      <c r="AH51">
        <v>0</v>
      </c>
      <c r="AI51">
        <v>0</v>
      </c>
      <c r="AJ51">
        <v>0</v>
      </c>
      <c r="AK51">
        <v>25.38</v>
      </c>
      <c r="AL51">
        <v>10.458</v>
      </c>
      <c r="AM51">
        <v>0</v>
      </c>
      <c r="AN51">
        <v>0.76519999999999999</v>
      </c>
      <c r="AO51">
        <v>0</v>
      </c>
      <c r="AP51">
        <v>1.1529</v>
      </c>
      <c r="AQ51">
        <v>0</v>
      </c>
      <c r="AR51">
        <v>14.7972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3356.650772</v>
      </c>
    </row>
    <row r="52" spans="1:53">
      <c r="A52" t="s">
        <v>94</v>
      </c>
      <c r="B52">
        <v>0</v>
      </c>
      <c r="C52">
        <v>42.42</v>
      </c>
      <c r="D52">
        <v>0</v>
      </c>
      <c r="E52">
        <v>0</v>
      </c>
      <c r="F52">
        <v>68.960999999999999</v>
      </c>
      <c r="G52">
        <v>0</v>
      </c>
      <c r="H52">
        <v>0</v>
      </c>
      <c r="I52">
        <v>88.775999999999996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61.832813000000002</v>
      </c>
      <c r="P52">
        <v>131.25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43.574399999999997</v>
      </c>
      <c r="AH52">
        <v>0</v>
      </c>
      <c r="AI52">
        <v>0</v>
      </c>
      <c r="AJ52">
        <v>0</v>
      </c>
      <c r="AK52">
        <v>25.38</v>
      </c>
      <c r="AL52">
        <v>10.458</v>
      </c>
      <c r="AM52">
        <v>0</v>
      </c>
      <c r="AN52">
        <v>0.76519999999999999</v>
      </c>
      <c r="AO52">
        <v>0</v>
      </c>
      <c r="AP52">
        <v>1.1529</v>
      </c>
      <c r="AQ52">
        <v>0</v>
      </c>
      <c r="AR52">
        <v>14.7972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3356.650772</v>
      </c>
    </row>
    <row r="53" spans="1:53">
      <c r="A53" t="s">
        <v>95</v>
      </c>
      <c r="B53">
        <v>0</v>
      </c>
      <c r="C53">
        <v>42.42</v>
      </c>
      <c r="D53">
        <v>0</v>
      </c>
      <c r="E53">
        <v>0</v>
      </c>
      <c r="F53">
        <v>68.960999999999999</v>
      </c>
      <c r="G53">
        <v>0</v>
      </c>
      <c r="H53">
        <v>0</v>
      </c>
      <c r="I53">
        <v>88.775999999999996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61.832813000000002</v>
      </c>
      <c r="P53">
        <v>131.25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43.574399999999997</v>
      </c>
      <c r="AH53">
        <v>0</v>
      </c>
      <c r="AI53">
        <v>0</v>
      </c>
      <c r="AJ53">
        <v>0</v>
      </c>
      <c r="AK53">
        <v>25.38</v>
      </c>
      <c r="AL53">
        <v>10.458</v>
      </c>
      <c r="AM53">
        <v>0</v>
      </c>
      <c r="AN53">
        <v>0.76519999999999999</v>
      </c>
      <c r="AO53">
        <v>0</v>
      </c>
      <c r="AP53">
        <v>1.1529</v>
      </c>
      <c r="AQ53">
        <v>0</v>
      </c>
      <c r="AR53">
        <v>14.7972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3356.650772</v>
      </c>
    </row>
    <row r="54" spans="1:53">
      <c r="A54" t="s">
        <v>96</v>
      </c>
      <c r="B54">
        <v>0</v>
      </c>
      <c r="C54">
        <v>42.42</v>
      </c>
      <c r="D54">
        <v>0</v>
      </c>
      <c r="E54">
        <v>0</v>
      </c>
      <c r="F54">
        <v>68.960999999999999</v>
      </c>
      <c r="G54">
        <v>0</v>
      </c>
      <c r="H54">
        <v>0</v>
      </c>
      <c r="I54">
        <v>88.775999999999996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61.832813000000002</v>
      </c>
      <c r="P54">
        <v>131.25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43.574399999999997</v>
      </c>
      <c r="AH54">
        <v>0</v>
      </c>
      <c r="AI54">
        <v>0</v>
      </c>
      <c r="AJ54">
        <v>0</v>
      </c>
      <c r="AK54">
        <v>25.38</v>
      </c>
      <c r="AL54">
        <v>10.458</v>
      </c>
      <c r="AM54">
        <v>0</v>
      </c>
      <c r="AN54">
        <v>0.76519999999999999</v>
      </c>
      <c r="AO54">
        <v>0</v>
      </c>
      <c r="AP54">
        <v>1.1529</v>
      </c>
      <c r="AQ54">
        <v>0</v>
      </c>
      <c r="AR54">
        <v>14.7972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3356.650772</v>
      </c>
    </row>
    <row r="55" spans="1:53">
      <c r="A55" t="s">
        <v>97</v>
      </c>
      <c r="B55">
        <v>0</v>
      </c>
      <c r="C55">
        <v>42.42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88.227999999999994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61.832813000000002</v>
      </c>
      <c r="P55">
        <v>131.25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43.574399999999997</v>
      </c>
      <c r="AH55">
        <v>0</v>
      </c>
      <c r="AI55">
        <v>0</v>
      </c>
      <c r="AJ55">
        <v>0</v>
      </c>
      <c r="AK55">
        <v>25.38</v>
      </c>
      <c r="AL55">
        <v>10.458</v>
      </c>
      <c r="AM55">
        <v>0</v>
      </c>
      <c r="AN55">
        <v>0.76519999999999999</v>
      </c>
      <c r="AO55">
        <v>0</v>
      </c>
      <c r="AP55">
        <v>1.1529</v>
      </c>
      <c r="AQ55">
        <v>0</v>
      </c>
      <c r="AR55">
        <v>14.7972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3356.1027720000002</v>
      </c>
    </row>
    <row r="56" spans="1:53">
      <c r="A56" t="s">
        <v>98</v>
      </c>
      <c r="B56">
        <v>0</v>
      </c>
      <c r="C56">
        <v>42.42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88.227999999999994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61.832813000000002</v>
      </c>
      <c r="P56">
        <v>131.25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43.574399999999997</v>
      </c>
      <c r="AH56">
        <v>0</v>
      </c>
      <c r="AI56">
        <v>0</v>
      </c>
      <c r="AJ56">
        <v>0</v>
      </c>
      <c r="AK56">
        <v>25.38</v>
      </c>
      <c r="AL56">
        <v>10.458</v>
      </c>
      <c r="AM56">
        <v>0</v>
      </c>
      <c r="AN56">
        <v>0.76519999999999999</v>
      </c>
      <c r="AO56">
        <v>0</v>
      </c>
      <c r="AP56">
        <v>1.1529</v>
      </c>
      <c r="AQ56">
        <v>0</v>
      </c>
      <c r="AR56">
        <v>14.7972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3356.1027720000002</v>
      </c>
    </row>
    <row r="57" spans="1:53">
      <c r="A57" t="s">
        <v>99</v>
      </c>
      <c r="B57">
        <v>0</v>
      </c>
      <c r="C57">
        <v>42.42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88.227999999999994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61.832813000000002</v>
      </c>
      <c r="P57">
        <v>131.25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43.574399999999997</v>
      </c>
      <c r="AH57">
        <v>0</v>
      </c>
      <c r="AI57">
        <v>0</v>
      </c>
      <c r="AJ57">
        <v>0</v>
      </c>
      <c r="AK57">
        <v>25.38</v>
      </c>
      <c r="AL57">
        <v>2.3239999999999998</v>
      </c>
      <c r="AM57">
        <v>0</v>
      </c>
      <c r="AN57">
        <v>0.76519999999999999</v>
      </c>
      <c r="AO57">
        <v>0</v>
      </c>
      <c r="AP57">
        <v>1.1529</v>
      </c>
      <c r="AQ57">
        <v>0</v>
      </c>
      <c r="AR57">
        <v>14.7972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3347.9687720000002</v>
      </c>
    </row>
    <row r="58" spans="1:53">
      <c r="A58" t="s">
        <v>100</v>
      </c>
      <c r="B58">
        <v>0</v>
      </c>
      <c r="C58">
        <v>42.42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88.227999999999994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61.832813000000002</v>
      </c>
      <c r="P58">
        <v>131.25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43.574399999999997</v>
      </c>
      <c r="AH58">
        <v>0</v>
      </c>
      <c r="AI58">
        <v>0</v>
      </c>
      <c r="AJ58">
        <v>0</v>
      </c>
      <c r="AK58">
        <v>25.38</v>
      </c>
      <c r="AL58">
        <v>2.3239999999999998</v>
      </c>
      <c r="AM58">
        <v>0</v>
      </c>
      <c r="AN58">
        <v>0.76519999999999999</v>
      </c>
      <c r="AO58">
        <v>0</v>
      </c>
      <c r="AP58">
        <v>1.1529</v>
      </c>
      <c r="AQ58">
        <v>0</v>
      </c>
      <c r="AR58">
        <v>14.7972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3347.9687720000002</v>
      </c>
    </row>
    <row r="59" spans="1:53">
      <c r="A59" t="s">
        <v>101</v>
      </c>
      <c r="B59">
        <v>0</v>
      </c>
      <c r="C59">
        <v>42.42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88.227999999999994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61.832813000000002</v>
      </c>
      <c r="P59">
        <v>131.25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43.574399999999997</v>
      </c>
      <c r="AH59">
        <v>0</v>
      </c>
      <c r="AI59">
        <v>0</v>
      </c>
      <c r="AJ59">
        <v>0</v>
      </c>
      <c r="AK59">
        <v>25.38</v>
      </c>
      <c r="AL59">
        <v>2.3239999999999998</v>
      </c>
      <c r="AM59">
        <v>0</v>
      </c>
      <c r="AN59">
        <v>0.76519999999999999</v>
      </c>
      <c r="AO59">
        <v>0</v>
      </c>
      <c r="AP59">
        <v>1.1529</v>
      </c>
      <c r="AQ59">
        <v>0</v>
      </c>
      <c r="AR59">
        <v>14.7972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3347.9687720000002</v>
      </c>
    </row>
    <row r="60" spans="1:53">
      <c r="A60" t="s">
        <v>102</v>
      </c>
      <c r="B60">
        <v>0</v>
      </c>
      <c r="C60">
        <v>42.42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88.227999999999994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61.832813000000002</v>
      </c>
      <c r="P60">
        <v>131.25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43.574399999999997</v>
      </c>
      <c r="AH60">
        <v>0</v>
      </c>
      <c r="AI60">
        <v>0</v>
      </c>
      <c r="AJ60">
        <v>0</v>
      </c>
      <c r="AK60">
        <v>25.38</v>
      </c>
      <c r="AL60">
        <v>2.3239999999999998</v>
      </c>
      <c r="AM60">
        <v>0</v>
      </c>
      <c r="AN60">
        <v>0.76519999999999999</v>
      </c>
      <c r="AO60">
        <v>0</v>
      </c>
      <c r="AP60">
        <v>1.1529</v>
      </c>
      <c r="AQ60">
        <v>0</v>
      </c>
      <c r="AR60">
        <v>14.7972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3347.9687720000002</v>
      </c>
    </row>
    <row r="61" spans="1:53">
      <c r="A61" t="s">
        <v>103</v>
      </c>
      <c r="B61">
        <v>0</v>
      </c>
      <c r="C61">
        <v>42.42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88.227999999999994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61.832813000000002</v>
      </c>
      <c r="P61">
        <v>131.25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43.574399999999997</v>
      </c>
      <c r="AH61">
        <v>0</v>
      </c>
      <c r="AI61">
        <v>0</v>
      </c>
      <c r="AJ61">
        <v>0</v>
      </c>
      <c r="AK61">
        <v>25.38</v>
      </c>
      <c r="AL61">
        <v>2.3239999999999998</v>
      </c>
      <c r="AM61">
        <v>0</v>
      </c>
      <c r="AN61">
        <v>0.76519999999999999</v>
      </c>
      <c r="AO61">
        <v>0</v>
      </c>
      <c r="AP61">
        <v>1.1529</v>
      </c>
      <c r="AQ61">
        <v>0</v>
      </c>
      <c r="AR61">
        <v>14.7972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3347.9687720000002</v>
      </c>
    </row>
    <row r="62" spans="1:53">
      <c r="A62" t="s">
        <v>104</v>
      </c>
      <c r="B62">
        <v>0</v>
      </c>
      <c r="C62">
        <v>42.21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88.227999999999994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61.832813000000002</v>
      </c>
      <c r="P62">
        <v>131.25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43.574399999999997</v>
      </c>
      <c r="AH62">
        <v>0</v>
      </c>
      <c r="AI62">
        <v>0</v>
      </c>
      <c r="AJ62">
        <v>0</v>
      </c>
      <c r="AK62">
        <v>25.38</v>
      </c>
      <c r="AL62">
        <v>2.3239999999999998</v>
      </c>
      <c r="AM62">
        <v>0</v>
      </c>
      <c r="AN62">
        <v>0.76519999999999999</v>
      </c>
      <c r="AO62">
        <v>0</v>
      </c>
      <c r="AP62">
        <v>1.1529</v>
      </c>
      <c r="AQ62">
        <v>0</v>
      </c>
      <c r="AR62">
        <v>14.7972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3347.7587720000001</v>
      </c>
    </row>
    <row r="63" spans="1:53">
      <c r="A63" t="s">
        <v>105</v>
      </c>
      <c r="B63">
        <v>0</v>
      </c>
      <c r="C63">
        <v>42.104999999999997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88.227999999999994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61.832813000000002</v>
      </c>
      <c r="P63">
        <v>131.25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43.574399999999997</v>
      </c>
      <c r="AH63">
        <v>0</v>
      </c>
      <c r="AI63">
        <v>0</v>
      </c>
      <c r="AJ63">
        <v>0</v>
      </c>
      <c r="AK63">
        <v>25.38</v>
      </c>
      <c r="AL63">
        <v>2.3239999999999998</v>
      </c>
      <c r="AM63">
        <v>0</v>
      </c>
      <c r="AN63">
        <v>0.76519999999999999</v>
      </c>
      <c r="AO63">
        <v>0</v>
      </c>
      <c r="AP63">
        <v>1.1529</v>
      </c>
      <c r="AQ63">
        <v>0</v>
      </c>
      <c r="AR63">
        <v>14.7972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3348.1967720000002</v>
      </c>
    </row>
    <row r="64" spans="1:53">
      <c r="A64" t="s">
        <v>106</v>
      </c>
      <c r="B64">
        <v>0</v>
      </c>
      <c r="C64">
        <v>42.104999999999997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88.227999999999994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61.832813000000002</v>
      </c>
      <c r="P64">
        <v>131.25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43.574399999999997</v>
      </c>
      <c r="AH64">
        <v>0</v>
      </c>
      <c r="AI64">
        <v>0</v>
      </c>
      <c r="AJ64">
        <v>0</v>
      </c>
      <c r="AK64">
        <v>25.38</v>
      </c>
      <c r="AL64">
        <v>2.3239999999999998</v>
      </c>
      <c r="AM64">
        <v>0</v>
      </c>
      <c r="AN64">
        <v>0.76519999999999999</v>
      </c>
      <c r="AO64">
        <v>0</v>
      </c>
      <c r="AP64">
        <v>1.1529</v>
      </c>
      <c r="AQ64">
        <v>0</v>
      </c>
      <c r="AR64">
        <v>14.7972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3348.1967720000002</v>
      </c>
    </row>
    <row r="65" spans="1:53">
      <c r="A65" t="s">
        <v>107</v>
      </c>
      <c r="B65">
        <v>0</v>
      </c>
      <c r="C65">
        <v>42.104999999999997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88.227999999999994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61.832813000000002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43.574399999999997</v>
      </c>
      <c r="AH65">
        <v>0</v>
      </c>
      <c r="AI65">
        <v>0</v>
      </c>
      <c r="AJ65">
        <v>0</v>
      </c>
      <c r="AK65">
        <v>25.38</v>
      </c>
      <c r="AL65">
        <v>2.3239999999999998</v>
      </c>
      <c r="AM65">
        <v>0</v>
      </c>
      <c r="AN65">
        <v>0.76519999999999999</v>
      </c>
      <c r="AO65">
        <v>0</v>
      </c>
      <c r="AP65">
        <v>1.1529</v>
      </c>
      <c r="AQ65">
        <v>0</v>
      </c>
      <c r="AR65">
        <v>14.7972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3356.2592720000002</v>
      </c>
    </row>
    <row r="66" spans="1:53">
      <c r="A66" t="s">
        <v>108</v>
      </c>
      <c r="B66">
        <v>0</v>
      </c>
      <c r="C66">
        <v>42.104999999999997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88.227999999999994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61.832813000000002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43.574399999999997</v>
      </c>
      <c r="AH66">
        <v>0</v>
      </c>
      <c r="AI66">
        <v>0</v>
      </c>
      <c r="AJ66">
        <v>0</v>
      </c>
      <c r="AK66">
        <v>25.38</v>
      </c>
      <c r="AL66">
        <v>2.3239999999999998</v>
      </c>
      <c r="AM66">
        <v>0</v>
      </c>
      <c r="AN66">
        <v>0.76519999999999999</v>
      </c>
      <c r="AO66">
        <v>0</v>
      </c>
      <c r="AP66">
        <v>1.1529</v>
      </c>
      <c r="AQ66">
        <v>0</v>
      </c>
      <c r="AR66">
        <v>14.7972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3356.2592720000002</v>
      </c>
    </row>
    <row r="67" spans="1:53">
      <c r="A67" t="s">
        <v>109</v>
      </c>
      <c r="B67">
        <v>0</v>
      </c>
      <c r="C67">
        <v>42.104999999999997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88.227999999999994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61.832813000000002</v>
      </c>
      <c r="P67">
        <v>135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43.574399999999997</v>
      </c>
      <c r="AH67">
        <v>0</v>
      </c>
      <c r="AI67">
        <v>0</v>
      </c>
      <c r="AJ67">
        <v>0</v>
      </c>
      <c r="AK67">
        <v>25.38</v>
      </c>
      <c r="AL67">
        <v>10.458</v>
      </c>
      <c r="AM67">
        <v>0</v>
      </c>
      <c r="AN67">
        <v>0.76519999999999999</v>
      </c>
      <c r="AO67">
        <v>0</v>
      </c>
      <c r="AP67">
        <v>1.1529</v>
      </c>
      <c r="AQ67">
        <v>15.246</v>
      </c>
      <c r="AR67">
        <v>14.7972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3375.3267720000003</v>
      </c>
    </row>
    <row r="68" spans="1:53">
      <c r="A68" t="s">
        <v>110</v>
      </c>
      <c r="B68">
        <v>0</v>
      </c>
      <c r="C68">
        <v>42.104999999999997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88.227999999999994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61.832813000000002</v>
      </c>
      <c r="P68">
        <v>135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691.74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6.4089999999999998</v>
      </c>
      <c r="AG68">
        <v>43.574399999999997</v>
      </c>
      <c r="AH68">
        <v>0</v>
      </c>
      <c r="AI68">
        <v>0</v>
      </c>
      <c r="AJ68">
        <v>0</v>
      </c>
      <c r="AK68">
        <v>25.38</v>
      </c>
      <c r="AL68">
        <v>10.458</v>
      </c>
      <c r="AM68">
        <v>0</v>
      </c>
      <c r="AN68">
        <v>0.76519999999999999</v>
      </c>
      <c r="AO68">
        <v>0</v>
      </c>
      <c r="AP68">
        <v>1.1529</v>
      </c>
      <c r="AQ68">
        <v>30.492000000000001</v>
      </c>
      <c r="AR68">
        <v>14.7972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3390.5727720000004</v>
      </c>
    </row>
    <row r="69" spans="1:53">
      <c r="A69" t="s">
        <v>111</v>
      </c>
      <c r="B69">
        <v>0</v>
      </c>
      <c r="C69">
        <v>42.104999999999997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88.227999999999994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61.832813000000002</v>
      </c>
      <c r="P69">
        <v>135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691.74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0</v>
      </c>
      <c r="AF69">
        <v>6.4089999999999998</v>
      </c>
      <c r="AG69">
        <v>43.574399999999997</v>
      </c>
      <c r="AH69">
        <v>23.390899999999998</v>
      </c>
      <c r="AI69">
        <v>0</v>
      </c>
      <c r="AJ69">
        <v>0</v>
      </c>
      <c r="AK69">
        <v>25.38</v>
      </c>
      <c r="AL69">
        <v>10.458</v>
      </c>
      <c r="AM69">
        <v>0</v>
      </c>
      <c r="AN69">
        <v>0.76519999999999999</v>
      </c>
      <c r="AO69">
        <v>0</v>
      </c>
      <c r="AP69">
        <v>4.9958999999999998</v>
      </c>
      <c r="AQ69">
        <v>30.492000000000001</v>
      </c>
      <c r="AR69">
        <v>14.7972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3427.484512</v>
      </c>
    </row>
    <row r="70" spans="1:53">
      <c r="A70" t="s">
        <v>112</v>
      </c>
      <c r="B70">
        <v>0</v>
      </c>
      <c r="C70">
        <v>42.104999999999997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88.227999999999994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61.832813000000002</v>
      </c>
      <c r="P70">
        <v>135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691.74</v>
      </c>
      <c r="Z70">
        <v>0</v>
      </c>
      <c r="AA70">
        <v>0</v>
      </c>
      <c r="AB70">
        <v>0</v>
      </c>
      <c r="AC70">
        <v>9.6778399999999998</v>
      </c>
      <c r="AD70">
        <v>9.1360360000000007</v>
      </c>
      <c r="AE70">
        <v>14.113</v>
      </c>
      <c r="AF70">
        <v>6.4089999999999998</v>
      </c>
      <c r="AG70">
        <v>43.574399999999997</v>
      </c>
      <c r="AH70">
        <v>46.781799999999997</v>
      </c>
      <c r="AI70">
        <v>0</v>
      </c>
      <c r="AJ70">
        <v>0</v>
      </c>
      <c r="AK70">
        <v>25.38</v>
      </c>
      <c r="AL70">
        <v>10.458</v>
      </c>
      <c r="AM70">
        <v>0</v>
      </c>
      <c r="AN70">
        <v>0.76519999999999999</v>
      </c>
      <c r="AO70">
        <v>0</v>
      </c>
      <c r="AP70">
        <v>4.9958999999999998</v>
      </c>
      <c r="AQ70">
        <v>45.738</v>
      </c>
      <c r="AR70">
        <v>14.7972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3489.3704479999997</v>
      </c>
    </row>
    <row r="71" spans="1:53">
      <c r="A71" t="s">
        <v>113</v>
      </c>
      <c r="B71">
        <v>0</v>
      </c>
      <c r="C71">
        <v>42.104999999999997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88.227999999999994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61.832813000000002</v>
      </c>
      <c r="P71">
        <v>135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691.74</v>
      </c>
      <c r="Z71">
        <v>0</v>
      </c>
      <c r="AA71">
        <v>6.32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43.574399999999997</v>
      </c>
      <c r="AH71">
        <v>70.172700000000006</v>
      </c>
      <c r="AI71">
        <v>0</v>
      </c>
      <c r="AJ71">
        <v>0</v>
      </c>
      <c r="AK71">
        <v>25.38</v>
      </c>
      <c r="AL71">
        <v>2.3239999999999998</v>
      </c>
      <c r="AM71">
        <v>0</v>
      </c>
      <c r="AN71">
        <v>0.76519999999999999</v>
      </c>
      <c r="AO71">
        <v>0</v>
      </c>
      <c r="AP71">
        <v>4.9958999999999998</v>
      </c>
      <c r="AQ71">
        <v>59.85</v>
      </c>
      <c r="AR71">
        <v>14.7972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3540.6943879999994</v>
      </c>
    </row>
    <row r="72" spans="1:53">
      <c r="A72" t="s">
        <v>114</v>
      </c>
      <c r="B72">
        <v>0</v>
      </c>
      <c r="C72">
        <v>42.104999999999997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88.227999999999994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61.832813000000002</v>
      </c>
      <c r="P72">
        <v>135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691.74</v>
      </c>
      <c r="Z72">
        <v>6.5537999999999998</v>
      </c>
      <c r="AA72">
        <v>19.75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43.574399999999997</v>
      </c>
      <c r="AH72">
        <v>93.563599999999994</v>
      </c>
      <c r="AI72">
        <v>2.5459999999999998</v>
      </c>
      <c r="AJ72">
        <v>0</v>
      </c>
      <c r="AK72">
        <v>25.38</v>
      </c>
      <c r="AL72">
        <v>2.3239999999999998</v>
      </c>
      <c r="AM72">
        <v>0</v>
      </c>
      <c r="AN72">
        <v>0.76519999999999999</v>
      </c>
      <c r="AO72">
        <v>0</v>
      </c>
      <c r="AP72">
        <v>1.1529</v>
      </c>
      <c r="AQ72">
        <v>59.85</v>
      </c>
      <c r="AR72">
        <v>14.7972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3624.5729640000004</v>
      </c>
    </row>
    <row r="73" spans="1:53">
      <c r="A73" t="s">
        <v>115</v>
      </c>
      <c r="B73">
        <v>0</v>
      </c>
      <c r="C73">
        <v>42.104999999999997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88.227999999999994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61.832813000000002</v>
      </c>
      <c r="P73">
        <v>138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691.74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43.574399999999997</v>
      </c>
      <c r="AH73">
        <v>116.9545</v>
      </c>
      <c r="AI73">
        <v>16.548999999999999</v>
      </c>
      <c r="AJ73">
        <v>0</v>
      </c>
      <c r="AK73">
        <v>25.38</v>
      </c>
      <c r="AL73">
        <v>23.24</v>
      </c>
      <c r="AM73">
        <v>0</v>
      </c>
      <c r="AN73">
        <v>0.76519999999999999</v>
      </c>
      <c r="AO73">
        <v>0</v>
      </c>
      <c r="AP73">
        <v>1.1529</v>
      </c>
      <c r="AQ73">
        <v>59.85</v>
      </c>
      <c r="AR73">
        <v>14.7972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3771.1693759999994</v>
      </c>
    </row>
    <row r="74" spans="1:53">
      <c r="A74" t="s">
        <v>116</v>
      </c>
      <c r="B74">
        <v>0</v>
      </c>
      <c r="C74">
        <v>42.104999999999997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88.227999999999994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61.832813000000002</v>
      </c>
      <c r="P74">
        <v>138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691.74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43.574399999999997</v>
      </c>
      <c r="AH74">
        <v>116.9545</v>
      </c>
      <c r="AI74">
        <v>16.548999999999999</v>
      </c>
      <c r="AJ74">
        <v>0</v>
      </c>
      <c r="AK74">
        <v>25.38</v>
      </c>
      <c r="AL74">
        <v>53.451999999999998</v>
      </c>
      <c r="AM74">
        <v>0</v>
      </c>
      <c r="AN74">
        <v>0.76519999999999999</v>
      </c>
      <c r="AO74">
        <v>0</v>
      </c>
      <c r="AP74">
        <v>1.1529</v>
      </c>
      <c r="AQ74">
        <v>59.85</v>
      </c>
      <c r="AR74">
        <v>14.7972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3801.3813759999994</v>
      </c>
    </row>
    <row r="75" spans="1:53">
      <c r="A75" t="s">
        <v>117</v>
      </c>
      <c r="B75">
        <v>0</v>
      </c>
      <c r="C75">
        <v>42.104999999999997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88.775999999999996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61.832813000000002</v>
      </c>
      <c r="P75">
        <v>138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691.74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43.574399999999997</v>
      </c>
      <c r="AH75">
        <v>116.9545</v>
      </c>
      <c r="AI75">
        <v>16.548999999999999</v>
      </c>
      <c r="AJ75">
        <v>0</v>
      </c>
      <c r="AK75">
        <v>25.38</v>
      </c>
      <c r="AL75">
        <v>53.451999999999998</v>
      </c>
      <c r="AM75">
        <v>0</v>
      </c>
      <c r="AN75">
        <v>0.76519999999999999</v>
      </c>
      <c r="AO75">
        <v>0</v>
      </c>
      <c r="AP75">
        <v>4.9958999999999998</v>
      </c>
      <c r="AQ75">
        <v>59.85</v>
      </c>
      <c r="AR75">
        <v>14.7972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3805.772375999999</v>
      </c>
    </row>
    <row r="76" spans="1:53">
      <c r="A76" t="s">
        <v>118</v>
      </c>
      <c r="B76">
        <v>0</v>
      </c>
      <c r="C76">
        <v>42.104999999999997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88.775999999999996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61.832813000000002</v>
      </c>
      <c r="P76">
        <v>138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691.74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43.574399999999997</v>
      </c>
      <c r="AH76">
        <v>116.9545</v>
      </c>
      <c r="AI76">
        <v>16.548999999999999</v>
      </c>
      <c r="AJ76">
        <v>0</v>
      </c>
      <c r="AK76">
        <v>25.38</v>
      </c>
      <c r="AL76">
        <v>53.451999999999998</v>
      </c>
      <c r="AM76">
        <v>0</v>
      </c>
      <c r="AN76">
        <v>0.76519999999999999</v>
      </c>
      <c r="AO76">
        <v>0</v>
      </c>
      <c r="AP76">
        <v>1.1529</v>
      </c>
      <c r="AQ76">
        <v>59.85</v>
      </c>
      <c r="AR76">
        <v>14.7972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3780.7188199999991</v>
      </c>
    </row>
    <row r="77" spans="1:53">
      <c r="A77" t="s">
        <v>119</v>
      </c>
      <c r="B77">
        <v>0</v>
      </c>
      <c r="C77">
        <v>42.104999999999997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88.775999999999996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61.832813000000002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691.74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43.574399999999997</v>
      </c>
      <c r="AH77">
        <v>116.9545</v>
      </c>
      <c r="AI77">
        <v>16.548999999999999</v>
      </c>
      <c r="AJ77">
        <v>0</v>
      </c>
      <c r="AK77">
        <v>25.38</v>
      </c>
      <c r="AL77">
        <v>53.451999999999998</v>
      </c>
      <c r="AM77">
        <v>0</v>
      </c>
      <c r="AN77">
        <v>0.76519999999999999</v>
      </c>
      <c r="AO77">
        <v>0</v>
      </c>
      <c r="AP77">
        <v>1.1529</v>
      </c>
      <c r="AQ77">
        <v>59.85</v>
      </c>
      <c r="AR77">
        <v>14.7972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3782.0313199999991</v>
      </c>
    </row>
    <row r="78" spans="1:53">
      <c r="A78" t="s">
        <v>120</v>
      </c>
      <c r="B78">
        <v>0</v>
      </c>
      <c r="C78">
        <v>42.104999999999997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88.775999999999996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61.832813000000002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691.74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43.574399999999997</v>
      </c>
      <c r="AH78">
        <v>116.9545</v>
      </c>
      <c r="AI78">
        <v>16.548999999999999</v>
      </c>
      <c r="AJ78">
        <v>0</v>
      </c>
      <c r="AK78">
        <v>25.38</v>
      </c>
      <c r="AL78">
        <v>53.451999999999998</v>
      </c>
      <c r="AM78">
        <v>0</v>
      </c>
      <c r="AN78">
        <v>0.76519999999999999</v>
      </c>
      <c r="AO78">
        <v>0</v>
      </c>
      <c r="AP78">
        <v>1.1529</v>
      </c>
      <c r="AQ78">
        <v>59.85</v>
      </c>
      <c r="AR78">
        <v>14.7972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3767.9183199999989</v>
      </c>
    </row>
    <row r="79" spans="1:53">
      <c r="A79" t="s">
        <v>121</v>
      </c>
      <c r="B79">
        <v>0</v>
      </c>
      <c r="C79">
        <v>42.42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88.775999999999996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61.832813000000002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691.74</v>
      </c>
      <c r="Z79">
        <v>6.5537999999999998</v>
      </c>
      <c r="AA79">
        <v>19.75</v>
      </c>
      <c r="AB79">
        <v>26.34008</v>
      </c>
      <c r="AC79">
        <v>19.35568</v>
      </c>
      <c r="AD79">
        <v>18.272072000000001</v>
      </c>
      <c r="AE79">
        <v>14.113</v>
      </c>
      <c r="AF79">
        <v>9.0711999999999993</v>
      </c>
      <c r="AG79">
        <v>43.574399999999997</v>
      </c>
      <c r="AH79">
        <v>93.563599999999994</v>
      </c>
      <c r="AI79">
        <v>2.5459999999999998</v>
      </c>
      <c r="AJ79">
        <v>0</v>
      </c>
      <c r="AK79">
        <v>25.38</v>
      </c>
      <c r="AL79">
        <v>53.451999999999998</v>
      </c>
      <c r="AM79">
        <v>0</v>
      </c>
      <c r="AN79">
        <v>0.76519999999999999</v>
      </c>
      <c r="AO79">
        <v>0</v>
      </c>
      <c r="AP79">
        <v>1.1529</v>
      </c>
      <c r="AQ79">
        <v>59.85</v>
      </c>
      <c r="AR79">
        <v>14.7972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3671.2567040000004</v>
      </c>
    </row>
    <row r="80" spans="1:53">
      <c r="A80" t="s">
        <v>122</v>
      </c>
      <c r="B80">
        <v>0</v>
      </c>
      <c r="C80">
        <v>42.42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61.832813000000002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691.74</v>
      </c>
      <c r="Z80">
        <v>6.5537999999999998</v>
      </c>
      <c r="AA80">
        <v>6.32</v>
      </c>
      <c r="AB80">
        <v>26.34008</v>
      </c>
      <c r="AC80">
        <v>19.35568</v>
      </c>
      <c r="AD80">
        <v>18.266787999999998</v>
      </c>
      <c r="AE80">
        <v>3.8490000000000002</v>
      </c>
      <c r="AF80">
        <v>8.8740000000000006</v>
      </c>
      <c r="AG80">
        <v>43.574399999999997</v>
      </c>
      <c r="AH80">
        <v>70.172700000000006</v>
      </c>
      <c r="AI80">
        <v>0</v>
      </c>
      <c r="AJ80">
        <v>0</v>
      </c>
      <c r="AK80">
        <v>25.38</v>
      </c>
      <c r="AL80">
        <v>23.24</v>
      </c>
      <c r="AM80">
        <v>0</v>
      </c>
      <c r="AN80">
        <v>0.76519999999999999</v>
      </c>
      <c r="AO80">
        <v>0</v>
      </c>
      <c r="AP80">
        <v>1.1529</v>
      </c>
      <c r="AQ80">
        <v>59.85</v>
      </c>
      <c r="AR80">
        <v>14.7972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3591.2113200000003</v>
      </c>
    </row>
    <row r="81" spans="1:53">
      <c r="A81" t="s">
        <v>123</v>
      </c>
      <c r="B81">
        <v>0</v>
      </c>
      <c r="C81">
        <v>42.42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61.832813000000002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691.74</v>
      </c>
      <c r="Z81">
        <v>6.5537999999999998</v>
      </c>
      <c r="AA81">
        <v>0</v>
      </c>
      <c r="AB81">
        <v>13.17004</v>
      </c>
      <c r="AC81">
        <v>9.6778399999999998</v>
      </c>
      <c r="AD81">
        <v>9.1149000000000004</v>
      </c>
      <c r="AE81">
        <v>3.8490000000000002</v>
      </c>
      <c r="AF81">
        <v>8.8740000000000006</v>
      </c>
      <c r="AG81">
        <v>43.574399999999997</v>
      </c>
      <c r="AH81">
        <v>46.781799999999997</v>
      </c>
      <c r="AI81">
        <v>0</v>
      </c>
      <c r="AJ81">
        <v>0</v>
      </c>
      <c r="AK81">
        <v>25.38</v>
      </c>
      <c r="AL81">
        <v>10.458</v>
      </c>
      <c r="AM81">
        <v>0</v>
      </c>
      <c r="AN81">
        <v>0.76519999999999999</v>
      </c>
      <c r="AO81">
        <v>0</v>
      </c>
      <c r="AP81">
        <v>1.1529</v>
      </c>
      <c r="AQ81">
        <v>59.85</v>
      </c>
      <c r="AR81">
        <v>10.7616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3512.6830520000003</v>
      </c>
    </row>
    <row r="82" spans="1:53">
      <c r="A82" t="s">
        <v>124</v>
      </c>
      <c r="B82">
        <v>0</v>
      </c>
      <c r="C82">
        <v>42.42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61.832813000000002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691.74</v>
      </c>
      <c r="Z82">
        <v>6.5537999999999998</v>
      </c>
      <c r="AA82">
        <v>0</v>
      </c>
      <c r="AB82">
        <v>13.17004</v>
      </c>
      <c r="AC82">
        <v>9.6778399999999998</v>
      </c>
      <c r="AD82">
        <v>9.1149000000000004</v>
      </c>
      <c r="AE82">
        <v>3.8490000000000002</v>
      </c>
      <c r="AF82">
        <v>8.8740000000000006</v>
      </c>
      <c r="AG82">
        <v>43.574399999999997</v>
      </c>
      <c r="AH82">
        <v>23.390899999999998</v>
      </c>
      <c r="AI82">
        <v>0</v>
      </c>
      <c r="AJ82">
        <v>0</v>
      </c>
      <c r="AK82">
        <v>25.38</v>
      </c>
      <c r="AL82">
        <v>10.458</v>
      </c>
      <c r="AM82">
        <v>0</v>
      </c>
      <c r="AN82">
        <v>0.76519999999999999</v>
      </c>
      <c r="AO82">
        <v>0</v>
      </c>
      <c r="AP82">
        <v>1.1529</v>
      </c>
      <c r="AQ82">
        <v>59.85</v>
      </c>
      <c r="AR82">
        <v>10.7616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3489.292152</v>
      </c>
    </row>
    <row r="83" spans="1:53">
      <c r="A83" t="s">
        <v>125</v>
      </c>
      <c r="B83">
        <v>0</v>
      </c>
      <c r="C83">
        <v>42.42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61.832813000000002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691.74</v>
      </c>
      <c r="Z83">
        <v>6.5537999999999998</v>
      </c>
      <c r="AA83">
        <v>0</v>
      </c>
      <c r="AB83">
        <v>13.17004</v>
      </c>
      <c r="AC83">
        <v>9.6778399999999998</v>
      </c>
      <c r="AD83">
        <v>9.1149000000000004</v>
      </c>
      <c r="AE83">
        <v>3.8490000000000002</v>
      </c>
      <c r="AF83">
        <v>8.8740000000000006</v>
      </c>
      <c r="AG83">
        <v>43.574399999999997</v>
      </c>
      <c r="AH83">
        <v>0</v>
      </c>
      <c r="AI83">
        <v>0</v>
      </c>
      <c r="AJ83">
        <v>0</v>
      </c>
      <c r="AK83">
        <v>25.38</v>
      </c>
      <c r="AL83">
        <v>10.458</v>
      </c>
      <c r="AM83">
        <v>0</v>
      </c>
      <c r="AN83">
        <v>0.76519999999999999</v>
      </c>
      <c r="AO83">
        <v>0</v>
      </c>
      <c r="AP83">
        <v>4.9958999999999998</v>
      </c>
      <c r="AQ83">
        <v>59.85</v>
      </c>
      <c r="AR83">
        <v>10.7616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3469.744252</v>
      </c>
    </row>
    <row r="84" spans="1:53">
      <c r="A84" t="s">
        <v>126</v>
      </c>
      <c r="B84">
        <v>0</v>
      </c>
      <c r="C84">
        <v>42.42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61.832813000000002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691.74</v>
      </c>
      <c r="Z84">
        <v>6.5537999999999998</v>
      </c>
      <c r="AA84">
        <v>0</v>
      </c>
      <c r="AB84">
        <v>13.17004</v>
      </c>
      <c r="AC84">
        <v>9.6778399999999998</v>
      </c>
      <c r="AD84">
        <v>0</v>
      </c>
      <c r="AE84">
        <v>3.8490000000000002</v>
      </c>
      <c r="AF84">
        <v>8.8740000000000006</v>
      </c>
      <c r="AG84">
        <v>43.574399999999997</v>
      </c>
      <c r="AH84">
        <v>0</v>
      </c>
      <c r="AI84">
        <v>0</v>
      </c>
      <c r="AJ84">
        <v>0</v>
      </c>
      <c r="AK84">
        <v>25.38</v>
      </c>
      <c r="AL84">
        <v>10.458</v>
      </c>
      <c r="AM84">
        <v>0</v>
      </c>
      <c r="AN84">
        <v>0.76519999999999999</v>
      </c>
      <c r="AO84">
        <v>0</v>
      </c>
      <c r="AP84">
        <v>1.1529</v>
      </c>
      <c r="AQ84">
        <v>59.85</v>
      </c>
      <c r="AR84">
        <v>10.7616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3456.7863520000001</v>
      </c>
    </row>
    <row r="85" spans="1:53">
      <c r="A85" t="s">
        <v>127</v>
      </c>
      <c r="B85">
        <v>0</v>
      </c>
      <c r="C85">
        <v>42.42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61.832813000000002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691.74</v>
      </c>
      <c r="Z85">
        <v>6.5537999999999998</v>
      </c>
      <c r="AA85">
        <v>0</v>
      </c>
      <c r="AB85">
        <v>13.17004</v>
      </c>
      <c r="AC85">
        <v>7.1310399999999996</v>
      </c>
      <c r="AD85">
        <v>0</v>
      </c>
      <c r="AE85">
        <v>3.8490000000000002</v>
      </c>
      <c r="AF85">
        <v>8.8740000000000006</v>
      </c>
      <c r="AG85">
        <v>43.574399999999997</v>
      </c>
      <c r="AH85">
        <v>0</v>
      </c>
      <c r="AI85">
        <v>0</v>
      </c>
      <c r="AJ85">
        <v>0</v>
      </c>
      <c r="AK85">
        <v>25.38</v>
      </c>
      <c r="AL85">
        <v>10.458</v>
      </c>
      <c r="AM85">
        <v>0</v>
      </c>
      <c r="AN85">
        <v>0.76519999999999999</v>
      </c>
      <c r="AO85">
        <v>0</v>
      </c>
      <c r="AP85">
        <v>1.1529</v>
      </c>
      <c r="AQ85">
        <v>59.85</v>
      </c>
      <c r="AR85">
        <v>14.7972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3458.2751520000006</v>
      </c>
    </row>
    <row r="86" spans="1:53">
      <c r="A86" t="s">
        <v>128</v>
      </c>
      <c r="B86">
        <v>0</v>
      </c>
      <c r="C86">
        <v>42.42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61.832813000000002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691.74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43.574399999999997</v>
      </c>
      <c r="AH86">
        <v>0</v>
      </c>
      <c r="AI86">
        <v>0</v>
      </c>
      <c r="AJ86">
        <v>0</v>
      </c>
      <c r="AK86">
        <v>25.38</v>
      </c>
      <c r="AL86">
        <v>10.458</v>
      </c>
      <c r="AM86">
        <v>0</v>
      </c>
      <c r="AN86">
        <v>0.76519999999999999</v>
      </c>
      <c r="AO86">
        <v>0</v>
      </c>
      <c r="AP86">
        <v>1.1529</v>
      </c>
      <c r="AQ86">
        <v>45.738</v>
      </c>
      <c r="AR86">
        <v>14.7972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3423.8620720000004</v>
      </c>
    </row>
    <row r="87" spans="1:53">
      <c r="A87" t="s">
        <v>129</v>
      </c>
      <c r="B87">
        <v>0</v>
      </c>
      <c r="C87">
        <v>42.734999999999999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61.832813000000002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691.74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43.574399999999997</v>
      </c>
      <c r="AH87">
        <v>0</v>
      </c>
      <c r="AI87">
        <v>0</v>
      </c>
      <c r="AJ87">
        <v>0</v>
      </c>
      <c r="AK87">
        <v>25.38</v>
      </c>
      <c r="AL87">
        <v>10.458</v>
      </c>
      <c r="AM87">
        <v>0</v>
      </c>
      <c r="AN87">
        <v>0.76519999999999999</v>
      </c>
      <c r="AO87">
        <v>0</v>
      </c>
      <c r="AP87">
        <v>1.1529</v>
      </c>
      <c r="AQ87">
        <v>30.492000000000001</v>
      </c>
      <c r="AR87">
        <v>14.7972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3408.9310720000003</v>
      </c>
    </row>
    <row r="88" spans="1:53">
      <c r="A88" t="s">
        <v>130</v>
      </c>
      <c r="B88">
        <v>0</v>
      </c>
      <c r="C88">
        <v>42.734999999999999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61.832813000000002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43.574399999999997</v>
      </c>
      <c r="AH88">
        <v>0</v>
      </c>
      <c r="AI88">
        <v>0</v>
      </c>
      <c r="AJ88">
        <v>0</v>
      </c>
      <c r="AK88">
        <v>25.38</v>
      </c>
      <c r="AL88">
        <v>10.458</v>
      </c>
      <c r="AM88">
        <v>0</v>
      </c>
      <c r="AN88">
        <v>0.76519999999999999</v>
      </c>
      <c r="AO88">
        <v>0</v>
      </c>
      <c r="AP88">
        <v>1.1529</v>
      </c>
      <c r="AQ88">
        <v>15.246</v>
      </c>
      <c r="AR88">
        <v>14.7972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3387.1312720000001</v>
      </c>
    </row>
    <row r="89" spans="1:53">
      <c r="A89" t="s">
        <v>131</v>
      </c>
      <c r="B89">
        <v>0</v>
      </c>
      <c r="C89">
        <v>42.734999999999999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61.832813000000002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25.38</v>
      </c>
      <c r="AL89">
        <v>10.458</v>
      </c>
      <c r="AM89">
        <v>0</v>
      </c>
      <c r="AN89">
        <v>0.76519999999999999</v>
      </c>
      <c r="AO89">
        <v>0</v>
      </c>
      <c r="AP89">
        <v>1.1529</v>
      </c>
      <c r="AQ89">
        <v>6.93</v>
      </c>
      <c r="AR89">
        <v>14.7972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3378.8152719999998</v>
      </c>
    </row>
    <row r="90" spans="1:53">
      <c r="A90" t="s">
        <v>132</v>
      </c>
      <c r="B90">
        <v>0</v>
      </c>
      <c r="C90">
        <v>42.734999999999999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61.832813000000002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25.38</v>
      </c>
      <c r="AL90">
        <v>10.458</v>
      </c>
      <c r="AM90">
        <v>0</v>
      </c>
      <c r="AN90">
        <v>0.76519999999999999</v>
      </c>
      <c r="AO90">
        <v>0</v>
      </c>
      <c r="AP90">
        <v>1.1529</v>
      </c>
      <c r="AQ90">
        <v>0</v>
      </c>
      <c r="AR90">
        <v>14.7972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3371.885272</v>
      </c>
    </row>
    <row r="91" spans="1:53">
      <c r="A91" t="s">
        <v>133</v>
      </c>
      <c r="B91">
        <v>0</v>
      </c>
      <c r="C91">
        <v>42.734999999999999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89.323999999999998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61.832813000000002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25.38</v>
      </c>
      <c r="AL91">
        <v>10.458</v>
      </c>
      <c r="AM91">
        <v>0</v>
      </c>
      <c r="AN91">
        <v>0.76519999999999999</v>
      </c>
      <c r="AO91">
        <v>0</v>
      </c>
      <c r="AP91">
        <v>1.4091</v>
      </c>
      <c r="AQ91">
        <v>0</v>
      </c>
      <c r="AR91">
        <v>14.7972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3372.6894719999996</v>
      </c>
    </row>
    <row r="92" spans="1:53">
      <c r="A92" t="s">
        <v>134</v>
      </c>
      <c r="B92">
        <v>0</v>
      </c>
      <c r="C92">
        <v>42.734999999999999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89.323999999999998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61.832813000000002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25.38</v>
      </c>
      <c r="AL92">
        <v>10.458</v>
      </c>
      <c r="AM92">
        <v>0</v>
      </c>
      <c r="AN92">
        <v>0.76519999999999999</v>
      </c>
      <c r="AO92">
        <v>0</v>
      </c>
      <c r="AP92">
        <v>1.4091</v>
      </c>
      <c r="AQ92">
        <v>0</v>
      </c>
      <c r="AR92">
        <v>14.7972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3372.6894719999996</v>
      </c>
    </row>
    <row r="93" spans="1:53">
      <c r="A93" t="s">
        <v>135</v>
      </c>
      <c r="B93">
        <v>0</v>
      </c>
      <c r="C93">
        <v>42.734999999999999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89.323999999999998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61.832813000000002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19.738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25.38</v>
      </c>
      <c r="AL93">
        <v>10.458</v>
      </c>
      <c r="AM93">
        <v>0</v>
      </c>
      <c r="AN93">
        <v>0.76519999999999999</v>
      </c>
      <c r="AO93">
        <v>0</v>
      </c>
      <c r="AP93">
        <v>1.4091</v>
      </c>
      <c r="AQ93">
        <v>0</v>
      </c>
      <c r="AR93">
        <v>14.7972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3371.6956219999997</v>
      </c>
    </row>
    <row r="94" spans="1:53">
      <c r="A94" t="s">
        <v>136</v>
      </c>
      <c r="B94">
        <v>0</v>
      </c>
      <c r="C94">
        <v>42.734999999999999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89.323999999999998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61.832813000000002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19.042999999999999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25.38</v>
      </c>
      <c r="AL94">
        <v>10.458</v>
      </c>
      <c r="AM94">
        <v>0</v>
      </c>
      <c r="AN94">
        <v>0.76519999999999999</v>
      </c>
      <c r="AO94">
        <v>0</v>
      </c>
      <c r="AP94">
        <v>1.4091</v>
      </c>
      <c r="AQ94">
        <v>0</v>
      </c>
      <c r="AR94">
        <v>14.7972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3371.000622</v>
      </c>
    </row>
    <row r="95" spans="1:53">
      <c r="A95" t="s">
        <v>137</v>
      </c>
      <c r="B95">
        <v>0</v>
      </c>
      <c r="C95">
        <v>42.734999999999999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89.323999999999998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61.832813000000002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18.140333999999999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25.38</v>
      </c>
      <c r="AL95">
        <v>10.458</v>
      </c>
      <c r="AM95">
        <v>0</v>
      </c>
      <c r="AN95">
        <v>0.76519999999999999</v>
      </c>
      <c r="AO95">
        <v>0</v>
      </c>
      <c r="AP95">
        <v>1.4091</v>
      </c>
      <c r="AQ95">
        <v>0</v>
      </c>
      <c r="AR95">
        <v>14.7972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3370.0979560000001</v>
      </c>
    </row>
    <row r="96" spans="1:53">
      <c r="A96" t="s">
        <v>138</v>
      </c>
      <c r="B96">
        <v>0</v>
      </c>
      <c r="C96">
        <v>42.734999999999999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89.323999999999998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61.832813000000002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18.140333999999999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25.38</v>
      </c>
      <c r="AL96">
        <v>10.458</v>
      </c>
      <c r="AM96">
        <v>0</v>
      </c>
      <c r="AN96">
        <v>0.76519999999999999</v>
      </c>
      <c r="AO96">
        <v>0</v>
      </c>
      <c r="AP96">
        <v>1.4091</v>
      </c>
      <c r="AQ96">
        <v>0</v>
      </c>
      <c r="AR96">
        <v>14.7972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3370.0979560000001</v>
      </c>
    </row>
    <row r="97" spans="1:53">
      <c r="A97" t="s">
        <v>139</v>
      </c>
      <c r="B97">
        <v>0</v>
      </c>
      <c r="C97">
        <v>42.734999999999999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89.323999999999998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61.832813000000002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18.140333999999999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25.38</v>
      </c>
      <c r="AL97">
        <v>10.458</v>
      </c>
      <c r="AM97">
        <v>0</v>
      </c>
      <c r="AN97">
        <v>0.76519999999999999</v>
      </c>
      <c r="AO97">
        <v>0</v>
      </c>
      <c r="AP97">
        <v>1.4091</v>
      </c>
      <c r="AQ97">
        <v>0</v>
      </c>
      <c r="AR97">
        <v>14.7972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3370.0979560000001</v>
      </c>
    </row>
    <row r="98" spans="1:53">
      <c r="A98" t="s">
        <v>140</v>
      </c>
      <c r="B98">
        <v>0</v>
      </c>
      <c r="C98">
        <v>42.734999999999999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89.323999999999998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61.832813000000002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18.140333999999999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25.38</v>
      </c>
      <c r="AL98">
        <v>10.458</v>
      </c>
      <c r="AM98">
        <v>0</v>
      </c>
      <c r="AN98">
        <v>0.76519999999999999</v>
      </c>
      <c r="AO98">
        <v>0</v>
      </c>
      <c r="AP98">
        <v>1.4091</v>
      </c>
      <c r="AQ98">
        <v>0</v>
      </c>
      <c r="AR98">
        <v>14.7972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3370.0979560000001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1.0199437500000013</v>
      </c>
      <c r="D99">
        <f t="shared" si="2"/>
        <v>0</v>
      </c>
      <c r="E99">
        <f t="shared" si="2"/>
        <v>0</v>
      </c>
      <c r="F99">
        <f t="shared" si="2"/>
        <v>1.6664669999999979</v>
      </c>
      <c r="G99">
        <f t="shared" si="2"/>
        <v>0</v>
      </c>
      <c r="H99">
        <f t="shared" si="2"/>
        <v>0</v>
      </c>
      <c r="I99">
        <f t="shared" si="2"/>
        <v>2.1388439999999993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1.4839875119999999</v>
      </c>
      <c r="P99">
        <f t="shared" si="2"/>
        <v>3.2324999999999999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8.9868262499999823</v>
      </c>
      <c r="V99">
        <f t="shared" si="2"/>
        <v>0.49430220899999894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8.1945600000000035E-2</v>
      </c>
      <c r="AA99">
        <f t="shared" si="2"/>
        <v>0.15799210000000005</v>
      </c>
      <c r="AB99">
        <f t="shared" si="2"/>
        <v>0.1547479699999999</v>
      </c>
      <c r="AC99">
        <f t="shared" si="2"/>
        <v>0.10823900000000002</v>
      </c>
      <c r="AD99">
        <f t="shared" si="2"/>
        <v>0.12100359999999993</v>
      </c>
      <c r="AE99">
        <f t="shared" si="2"/>
        <v>0.21806381200000025</v>
      </c>
      <c r="AF99">
        <f t="shared" si="2"/>
        <v>0.25172580000000017</v>
      </c>
      <c r="AG99">
        <f t="shared" si="2"/>
        <v>1.0457855999999994</v>
      </c>
      <c r="AH99">
        <f t="shared" si="2"/>
        <v>0.60608000000000017</v>
      </c>
      <c r="AI99">
        <f t="shared" si="2"/>
        <v>5.219300000000001E-2</v>
      </c>
      <c r="AJ99">
        <f t="shared" si="2"/>
        <v>0</v>
      </c>
      <c r="AK99">
        <f t="shared" si="2"/>
        <v>0.60912000000000144</v>
      </c>
      <c r="AL99">
        <f t="shared" si="2"/>
        <v>0.35818650000000007</v>
      </c>
      <c r="AM99">
        <f t="shared" si="2"/>
        <v>0</v>
      </c>
      <c r="AN99">
        <f t="shared" si="2"/>
        <v>1.8364799999999976E-2</v>
      </c>
      <c r="AO99">
        <f t="shared" si="2"/>
        <v>0</v>
      </c>
      <c r="AP99">
        <f t="shared" si="2"/>
        <v>4.6756499999999972E-2</v>
      </c>
      <c r="AQ99">
        <f t="shared" si="2"/>
        <v>0.45170999999999978</v>
      </c>
      <c r="AR99">
        <f t="shared" si="2"/>
        <v>0.37712681999999959</v>
      </c>
      <c r="AS99">
        <f t="shared" si="2"/>
        <v>0</v>
      </c>
      <c r="AT99">
        <f t="shared" si="2"/>
        <v>0.26994240000000019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83.469929638999915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377.27162299999998</v>
      </c>
      <c r="L3">
        <v>360</v>
      </c>
      <c r="M3">
        <v>92</v>
      </c>
      <c r="N3">
        <v>118.125</v>
      </c>
      <c r="O3">
        <v>61.83</v>
      </c>
      <c r="P3">
        <v>92.042000000000002</v>
      </c>
      <c r="Q3">
        <v>11.109775000000001</v>
      </c>
      <c r="R3">
        <v>19.531209</v>
      </c>
      <c r="S3">
        <v>13.400026</v>
      </c>
      <c r="T3">
        <v>0</v>
      </c>
      <c r="U3">
        <v>418.77</v>
      </c>
      <c r="V3">
        <v>10.71902</v>
      </c>
      <c r="W3">
        <v>19.785599999999999</v>
      </c>
      <c r="X3">
        <v>73.040020999999996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43.574399999999997</v>
      </c>
      <c r="AH3">
        <v>0</v>
      </c>
      <c r="AI3">
        <v>0</v>
      </c>
      <c r="AJ3">
        <v>0</v>
      </c>
      <c r="AK3">
        <v>25.38</v>
      </c>
      <c r="AL3">
        <v>10.458</v>
      </c>
      <c r="AM3">
        <v>0</v>
      </c>
      <c r="AN3">
        <v>0.76519999999999999</v>
      </c>
      <c r="AO3">
        <v>0</v>
      </c>
      <c r="AP3">
        <v>2.5619999999999998</v>
      </c>
      <c r="AQ3">
        <v>0</v>
      </c>
      <c r="AR3">
        <v>26.495999999999999</v>
      </c>
      <c r="AS3">
        <v>24.48264</v>
      </c>
      <c r="AT3">
        <v>11.247553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1822.8480669999999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377.27082300000001</v>
      </c>
      <c r="L4">
        <v>360</v>
      </c>
      <c r="M4">
        <v>68.836855</v>
      </c>
      <c r="N4">
        <v>118.125</v>
      </c>
      <c r="O4">
        <v>61.83</v>
      </c>
      <c r="P4">
        <v>91.042000000000002</v>
      </c>
      <c r="Q4">
        <v>11.109775000000001</v>
      </c>
      <c r="R4">
        <v>19.531209</v>
      </c>
      <c r="S4">
        <v>13.400026</v>
      </c>
      <c r="T4">
        <v>0</v>
      </c>
      <c r="U4">
        <v>418.77</v>
      </c>
      <c r="V4">
        <v>10.71902</v>
      </c>
      <c r="W4">
        <v>19.785599999999999</v>
      </c>
      <c r="X4">
        <v>73.040020999999996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43.574399999999997</v>
      </c>
      <c r="AH4">
        <v>0</v>
      </c>
      <c r="AI4">
        <v>0</v>
      </c>
      <c r="AJ4">
        <v>0</v>
      </c>
      <c r="AK4">
        <v>25.38</v>
      </c>
      <c r="AL4">
        <v>10.458</v>
      </c>
      <c r="AM4">
        <v>0</v>
      </c>
      <c r="AN4">
        <v>0.76519999999999999</v>
      </c>
      <c r="AO4">
        <v>0</v>
      </c>
      <c r="AP4">
        <v>2.5619999999999998</v>
      </c>
      <c r="AQ4">
        <v>0</v>
      </c>
      <c r="AR4">
        <v>26.495999999999999</v>
      </c>
      <c r="AS4">
        <v>24.48264</v>
      </c>
      <c r="AT4">
        <v>11.247553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1798.6841220000001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377.23127899999997</v>
      </c>
      <c r="L5">
        <v>360</v>
      </c>
      <c r="M5">
        <v>43.2256</v>
      </c>
      <c r="N5">
        <v>106.2473</v>
      </c>
      <c r="O5">
        <v>61.83</v>
      </c>
      <c r="P5">
        <v>91.042000000000002</v>
      </c>
      <c r="Q5">
        <v>11.109775000000001</v>
      </c>
      <c r="R5">
        <v>19.531209</v>
      </c>
      <c r="S5">
        <v>13.400026</v>
      </c>
      <c r="T5">
        <v>0</v>
      </c>
      <c r="U5">
        <v>418.77</v>
      </c>
      <c r="V5">
        <v>10.761094</v>
      </c>
      <c r="W5">
        <v>19.785599999999999</v>
      </c>
      <c r="X5">
        <v>72.470100000000002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43.574399999999997</v>
      </c>
      <c r="AH5">
        <v>0</v>
      </c>
      <c r="AI5">
        <v>0</v>
      </c>
      <c r="AJ5">
        <v>0</v>
      </c>
      <c r="AK5">
        <v>25.38</v>
      </c>
      <c r="AL5">
        <v>10.458</v>
      </c>
      <c r="AM5">
        <v>0</v>
      </c>
      <c r="AN5">
        <v>0.76519999999999999</v>
      </c>
      <c r="AO5">
        <v>0</v>
      </c>
      <c r="AP5">
        <v>2.5619999999999998</v>
      </c>
      <c r="AQ5">
        <v>0</v>
      </c>
      <c r="AR5">
        <v>26.495999999999999</v>
      </c>
      <c r="AS5">
        <v>24.48264</v>
      </c>
      <c r="AT5">
        <v>11.247553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1760.6277759999998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377.23039799999998</v>
      </c>
      <c r="L6">
        <v>360</v>
      </c>
      <c r="M6">
        <v>43.2256</v>
      </c>
      <c r="N6">
        <v>87.209198999999998</v>
      </c>
      <c r="O6">
        <v>52.359324000000001</v>
      </c>
      <c r="P6">
        <v>91.042000000000002</v>
      </c>
      <c r="Q6">
        <v>11.109775000000001</v>
      </c>
      <c r="R6">
        <v>19.531209</v>
      </c>
      <c r="S6">
        <v>13.400026</v>
      </c>
      <c r="T6">
        <v>0</v>
      </c>
      <c r="U6">
        <v>418.77</v>
      </c>
      <c r="V6">
        <v>10.761094</v>
      </c>
      <c r="W6">
        <v>19.785599999999999</v>
      </c>
      <c r="X6">
        <v>73.040020999999996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43.574399999999997</v>
      </c>
      <c r="AH6">
        <v>0</v>
      </c>
      <c r="AI6">
        <v>0</v>
      </c>
      <c r="AJ6">
        <v>0</v>
      </c>
      <c r="AK6">
        <v>25.38</v>
      </c>
      <c r="AL6">
        <v>10.458</v>
      </c>
      <c r="AM6">
        <v>0</v>
      </c>
      <c r="AN6">
        <v>0.76519999999999999</v>
      </c>
      <c r="AO6">
        <v>0</v>
      </c>
      <c r="AP6">
        <v>2.5619999999999998</v>
      </c>
      <c r="AQ6">
        <v>0</v>
      </c>
      <c r="AR6">
        <v>26.495999999999999</v>
      </c>
      <c r="AS6">
        <v>24.48264</v>
      </c>
      <c r="AT6">
        <v>10.788410000000001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1732.2288960000003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377.30284799999998</v>
      </c>
      <c r="L7">
        <v>360</v>
      </c>
      <c r="M7">
        <v>43.2256</v>
      </c>
      <c r="N7">
        <v>86.247299999999996</v>
      </c>
      <c r="O7">
        <v>40.189500000000002</v>
      </c>
      <c r="P7">
        <v>91.042000000000002</v>
      </c>
      <c r="Q7">
        <v>11.117394000000001</v>
      </c>
      <c r="R7">
        <v>21.555257999999998</v>
      </c>
      <c r="S7">
        <v>13.80475</v>
      </c>
      <c r="T7">
        <v>0</v>
      </c>
      <c r="U7">
        <v>418.77</v>
      </c>
      <c r="V7">
        <v>10.761094</v>
      </c>
      <c r="W7">
        <v>19.785599999999999</v>
      </c>
      <c r="X7">
        <v>73.040020999999996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43.574399999999997</v>
      </c>
      <c r="AH7">
        <v>0</v>
      </c>
      <c r="AI7">
        <v>0</v>
      </c>
      <c r="AJ7">
        <v>0</v>
      </c>
      <c r="AK7">
        <v>25.38</v>
      </c>
      <c r="AL7">
        <v>10.458</v>
      </c>
      <c r="AM7">
        <v>0</v>
      </c>
      <c r="AN7">
        <v>0.76519999999999999</v>
      </c>
      <c r="AO7">
        <v>0</v>
      </c>
      <c r="AP7">
        <v>2.5619999999999998</v>
      </c>
      <c r="AQ7">
        <v>0</v>
      </c>
      <c r="AR7">
        <v>13.247999999999999</v>
      </c>
      <c r="AS7">
        <v>24.48264</v>
      </c>
      <c r="AT7">
        <v>11.247553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1708.8171580000001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377.30210799999998</v>
      </c>
      <c r="L8">
        <v>360</v>
      </c>
      <c r="M8">
        <v>43.2256</v>
      </c>
      <c r="N8">
        <v>86.247299999999996</v>
      </c>
      <c r="O8">
        <v>40.189500000000002</v>
      </c>
      <c r="P8">
        <v>91.042000000000002</v>
      </c>
      <c r="Q8">
        <v>11.117394000000001</v>
      </c>
      <c r="R8">
        <v>21.555257999999998</v>
      </c>
      <c r="S8">
        <v>13.80475</v>
      </c>
      <c r="T8">
        <v>0</v>
      </c>
      <c r="U8">
        <v>418.77</v>
      </c>
      <c r="V8">
        <v>10.761094</v>
      </c>
      <c r="W8">
        <v>19.785599999999999</v>
      </c>
      <c r="X8">
        <v>73.040020999999996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43.574399999999997</v>
      </c>
      <c r="AH8">
        <v>0</v>
      </c>
      <c r="AI8">
        <v>0</v>
      </c>
      <c r="AJ8">
        <v>0</v>
      </c>
      <c r="AK8">
        <v>25.38</v>
      </c>
      <c r="AL8">
        <v>10.458</v>
      </c>
      <c r="AM8">
        <v>0</v>
      </c>
      <c r="AN8">
        <v>0.76519999999999999</v>
      </c>
      <c r="AO8">
        <v>0</v>
      </c>
      <c r="AP8">
        <v>2.5619999999999998</v>
      </c>
      <c r="AQ8">
        <v>0</v>
      </c>
      <c r="AR8">
        <v>13.247999999999999</v>
      </c>
      <c r="AS8">
        <v>24.48264</v>
      </c>
      <c r="AT8">
        <v>9.6428440000000002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1707.2117089999999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405</v>
      </c>
      <c r="L9">
        <v>360</v>
      </c>
      <c r="M9">
        <v>43.2256</v>
      </c>
      <c r="N9">
        <v>86.247299999999996</v>
      </c>
      <c r="O9">
        <v>40.189500000000002</v>
      </c>
      <c r="P9">
        <v>91.042000000000002</v>
      </c>
      <c r="Q9">
        <v>11.117394000000001</v>
      </c>
      <c r="R9">
        <v>21.954794</v>
      </c>
      <c r="S9">
        <v>13.80475</v>
      </c>
      <c r="T9">
        <v>0</v>
      </c>
      <c r="U9">
        <v>418.77</v>
      </c>
      <c r="V9">
        <v>10.761094</v>
      </c>
      <c r="W9">
        <v>19.785599999999999</v>
      </c>
      <c r="X9">
        <v>73.040020999999996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43.574399999999997</v>
      </c>
      <c r="AH9">
        <v>0</v>
      </c>
      <c r="AI9">
        <v>0</v>
      </c>
      <c r="AJ9">
        <v>0</v>
      </c>
      <c r="AK9">
        <v>25.38</v>
      </c>
      <c r="AL9">
        <v>10.458</v>
      </c>
      <c r="AM9">
        <v>0</v>
      </c>
      <c r="AN9">
        <v>0.76519999999999999</v>
      </c>
      <c r="AO9">
        <v>0</v>
      </c>
      <c r="AP9">
        <v>2.5619999999999998</v>
      </c>
      <c r="AQ9">
        <v>0</v>
      </c>
      <c r="AR9">
        <v>13.247999999999999</v>
      </c>
      <c r="AS9">
        <v>10.089</v>
      </c>
      <c r="AT9">
        <v>11.247553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1722.5202059999999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376.85574800000001</v>
      </c>
      <c r="L10">
        <v>360</v>
      </c>
      <c r="M10">
        <v>43.2256</v>
      </c>
      <c r="N10">
        <v>86.247299999999996</v>
      </c>
      <c r="O10">
        <v>40.189500000000002</v>
      </c>
      <c r="P10">
        <v>91.042000000000002</v>
      </c>
      <c r="Q10">
        <v>11.117394000000001</v>
      </c>
      <c r="R10">
        <v>21.954794</v>
      </c>
      <c r="S10">
        <v>13.80475</v>
      </c>
      <c r="T10">
        <v>0</v>
      </c>
      <c r="U10">
        <v>418.77</v>
      </c>
      <c r="V10">
        <v>10.761094</v>
      </c>
      <c r="W10">
        <v>19.785599999999999</v>
      </c>
      <c r="X10">
        <v>73.040020999999996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43.574399999999997</v>
      </c>
      <c r="AH10">
        <v>0</v>
      </c>
      <c r="AI10">
        <v>0</v>
      </c>
      <c r="AJ10">
        <v>0</v>
      </c>
      <c r="AK10">
        <v>25.38</v>
      </c>
      <c r="AL10">
        <v>10.458</v>
      </c>
      <c r="AM10">
        <v>0</v>
      </c>
      <c r="AN10">
        <v>0.76519999999999999</v>
      </c>
      <c r="AO10">
        <v>0</v>
      </c>
      <c r="AP10">
        <v>2.5619999999999998</v>
      </c>
      <c r="AQ10">
        <v>0</v>
      </c>
      <c r="AR10">
        <v>13.247999999999999</v>
      </c>
      <c r="AS10">
        <v>10.089</v>
      </c>
      <c r="AT10">
        <v>11.247553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1694.3759539999999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376.85717899999997</v>
      </c>
      <c r="L11">
        <v>360</v>
      </c>
      <c r="M11">
        <v>43.2256</v>
      </c>
      <c r="N11">
        <v>86.247299999999996</v>
      </c>
      <c r="O11">
        <v>40.189500000000002</v>
      </c>
      <c r="P11">
        <v>88.906000000000006</v>
      </c>
      <c r="Q11">
        <v>11.483724</v>
      </c>
      <c r="R11">
        <v>21.954794</v>
      </c>
      <c r="S11">
        <v>13.848356000000001</v>
      </c>
      <c r="T11">
        <v>0</v>
      </c>
      <c r="U11">
        <v>418.77</v>
      </c>
      <c r="V11">
        <v>10.653044</v>
      </c>
      <c r="W11">
        <v>19.785599999999999</v>
      </c>
      <c r="X11">
        <v>73.040020999999996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43.574399999999997</v>
      </c>
      <c r="AH11">
        <v>0</v>
      </c>
      <c r="AI11">
        <v>0</v>
      </c>
      <c r="AJ11">
        <v>0</v>
      </c>
      <c r="AK11">
        <v>25.38</v>
      </c>
      <c r="AL11">
        <v>10.458</v>
      </c>
      <c r="AM11">
        <v>0</v>
      </c>
      <c r="AN11">
        <v>0.76519999999999999</v>
      </c>
      <c r="AO11">
        <v>0</v>
      </c>
      <c r="AP11">
        <v>2.5619999999999998</v>
      </c>
      <c r="AQ11">
        <v>0</v>
      </c>
      <c r="AR11">
        <v>48.576000000000001</v>
      </c>
      <c r="AS11">
        <v>24.48264</v>
      </c>
      <c r="AT11">
        <v>11.247553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1742.264911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376.85574800000001</v>
      </c>
      <c r="L12">
        <v>360</v>
      </c>
      <c r="M12">
        <v>43.2256</v>
      </c>
      <c r="N12">
        <v>86.247299999999996</v>
      </c>
      <c r="O12">
        <v>40.189500000000002</v>
      </c>
      <c r="P12">
        <v>88.906000000000006</v>
      </c>
      <c r="Q12">
        <v>11.483724</v>
      </c>
      <c r="R12">
        <v>21.954794</v>
      </c>
      <c r="S12">
        <v>13.848356000000001</v>
      </c>
      <c r="T12">
        <v>0</v>
      </c>
      <c r="U12">
        <v>418.77</v>
      </c>
      <c r="V12">
        <v>10.653044</v>
      </c>
      <c r="W12">
        <v>19.785599999999999</v>
      </c>
      <c r="X12">
        <v>73.040020999999996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43.574399999999997</v>
      </c>
      <c r="AH12">
        <v>0</v>
      </c>
      <c r="AI12">
        <v>0</v>
      </c>
      <c r="AJ12">
        <v>0</v>
      </c>
      <c r="AK12">
        <v>25.38</v>
      </c>
      <c r="AL12">
        <v>10.458</v>
      </c>
      <c r="AM12">
        <v>0</v>
      </c>
      <c r="AN12">
        <v>0.76519999999999999</v>
      </c>
      <c r="AO12">
        <v>0</v>
      </c>
      <c r="AP12">
        <v>2.5619999999999998</v>
      </c>
      <c r="AQ12">
        <v>0</v>
      </c>
      <c r="AR12">
        <v>48.576000000000001</v>
      </c>
      <c r="AS12">
        <v>24.48264</v>
      </c>
      <c r="AT12">
        <v>11.247553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1742.2634799999998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376.85860600000001</v>
      </c>
      <c r="L13">
        <v>360</v>
      </c>
      <c r="M13">
        <v>43.2256</v>
      </c>
      <c r="N13">
        <v>86.247299999999996</v>
      </c>
      <c r="O13">
        <v>40.189500000000002</v>
      </c>
      <c r="P13">
        <v>88.906000000000006</v>
      </c>
      <c r="Q13">
        <v>11.483724</v>
      </c>
      <c r="R13">
        <v>21.954794</v>
      </c>
      <c r="S13">
        <v>14.074323</v>
      </c>
      <c r="T13">
        <v>0</v>
      </c>
      <c r="U13">
        <v>418.77</v>
      </c>
      <c r="V13">
        <v>10.653044</v>
      </c>
      <c r="W13">
        <v>19.785599999999999</v>
      </c>
      <c r="X13">
        <v>72.470100000000002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43.574399999999997</v>
      </c>
      <c r="AH13">
        <v>0</v>
      </c>
      <c r="AI13">
        <v>0</v>
      </c>
      <c r="AJ13">
        <v>0</v>
      </c>
      <c r="AK13">
        <v>25.38</v>
      </c>
      <c r="AL13">
        <v>10.458</v>
      </c>
      <c r="AM13">
        <v>0</v>
      </c>
      <c r="AN13">
        <v>0.76519999999999999</v>
      </c>
      <c r="AO13">
        <v>0</v>
      </c>
      <c r="AP13">
        <v>2.5619999999999998</v>
      </c>
      <c r="AQ13">
        <v>0</v>
      </c>
      <c r="AR13">
        <v>13.247999999999999</v>
      </c>
      <c r="AS13">
        <v>24.48264</v>
      </c>
      <c r="AT13">
        <v>11.247553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1706.594384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376.85646500000001</v>
      </c>
      <c r="L14">
        <v>360</v>
      </c>
      <c r="M14">
        <v>43.2256</v>
      </c>
      <c r="N14">
        <v>86.247299999999996</v>
      </c>
      <c r="O14">
        <v>40.189500000000002</v>
      </c>
      <c r="P14">
        <v>88.906000000000006</v>
      </c>
      <c r="Q14">
        <v>11.483724</v>
      </c>
      <c r="R14">
        <v>21.954794</v>
      </c>
      <c r="S14">
        <v>14.074323</v>
      </c>
      <c r="T14">
        <v>0</v>
      </c>
      <c r="U14">
        <v>418.77</v>
      </c>
      <c r="V14">
        <v>10.653044</v>
      </c>
      <c r="W14">
        <v>19.785599999999999</v>
      </c>
      <c r="X14">
        <v>72.470100000000002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43.574399999999997</v>
      </c>
      <c r="AH14">
        <v>0</v>
      </c>
      <c r="AI14">
        <v>0</v>
      </c>
      <c r="AJ14">
        <v>0</v>
      </c>
      <c r="AK14">
        <v>25.38</v>
      </c>
      <c r="AL14">
        <v>10.458</v>
      </c>
      <c r="AM14">
        <v>0</v>
      </c>
      <c r="AN14">
        <v>0.76519999999999999</v>
      </c>
      <c r="AO14">
        <v>0</v>
      </c>
      <c r="AP14">
        <v>2.5619999999999998</v>
      </c>
      <c r="AQ14">
        <v>0</v>
      </c>
      <c r="AR14">
        <v>13.247999999999999</v>
      </c>
      <c r="AS14">
        <v>14.7972</v>
      </c>
      <c r="AT14">
        <v>11.247553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1696.9068030000001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376.67602499999998</v>
      </c>
      <c r="L15">
        <v>360</v>
      </c>
      <c r="M15">
        <v>43.303839000000004</v>
      </c>
      <c r="N15">
        <v>91.247299999999996</v>
      </c>
      <c r="O15">
        <v>60.189500000000002</v>
      </c>
      <c r="P15">
        <v>88.635999999999996</v>
      </c>
      <c r="Q15">
        <v>11.483724</v>
      </c>
      <c r="R15">
        <v>21.954794</v>
      </c>
      <c r="S15">
        <v>14.074323</v>
      </c>
      <c r="T15">
        <v>0</v>
      </c>
      <c r="U15">
        <v>418.77</v>
      </c>
      <c r="V15">
        <v>10.337873</v>
      </c>
      <c r="W15">
        <v>19.785599999999999</v>
      </c>
      <c r="X15">
        <v>72.470100000000002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43.574399999999997</v>
      </c>
      <c r="AH15">
        <v>0</v>
      </c>
      <c r="AI15">
        <v>0</v>
      </c>
      <c r="AJ15">
        <v>0</v>
      </c>
      <c r="AK15">
        <v>25.38</v>
      </c>
      <c r="AL15">
        <v>10.458</v>
      </c>
      <c r="AM15">
        <v>0</v>
      </c>
      <c r="AN15">
        <v>0.76519999999999999</v>
      </c>
      <c r="AO15">
        <v>0</v>
      </c>
      <c r="AP15">
        <v>2.5619999999999998</v>
      </c>
      <c r="AQ15">
        <v>0</v>
      </c>
      <c r="AR15">
        <v>13.247999999999999</v>
      </c>
      <c r="AS15">
        <v>14.7972</v>
      </c>
      <c r="AT15">
        <v>10.653043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1720.6249210000001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376.67347699999999</v>
      </c>
      <c r="L16">
        <v>360</v>
      </c>
      <c r="M16">
        <v>34.193185999999997</v>
      </c>
      <c r="N16">
        <v>71.247299999999996</v>
      </c>
      <c r="O16">
        <v>37.189500000000002</v>
      </c>
      <c r="P16">
        <v>81.906000000000006</v>
      </c>
      <c r="Q16">
        <v>11.483724</v>
      </c>
      <c r="R16">
        <v>21.954794</v>
      </c>
      <c r="S16">
        <v>14.074323</v>
      </c>
      <c r="T16">
        <v>0</v>
      </c>
      <c r="U16">
        <v>418.77</v>
      </c>
      <c r="V16">
        <v>10.337873</v>
      </c>
      <c r="W16">
        <v>19.785599999999999</v>
      </c>
      <c r="X16">
        <v>72.470100000000002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43.574399999999997</v>
      </c>
      <c r="AH16">
        <v>0</v>
      </c>
      <c r="AI16">
        <v>0</v>
      </c>
      <c r="AJ16">
        <v>0</v>
      </c>
      <c r="AK16">
        <v>25.38</v>
      </c>
      <c r="AL16">
        <v>10.458</v>
      </c>
      <c r="AM16">
        <v>0</v>
      </c>
      <c r="AN16">
        <v>0.76519999999999999</v>
      </c>
      <c r="AO16">
        <v>0</v>
      </c>
      <c r="AP16">
        <v>2.5619999999999998</v>
      </c>
      <c r="AQ16">
        <v>0</v>
      </c>
      <c r="AR16">
        <v>13.247999999999999</v>
      </c>
      <c r="AS16">
        <v>14.7972</v>
      </c>
      <c r="AT16">
        <v>11.247553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1662.3762299999999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376.67602499999998</v>
      </c>
      <c r="L17">
        <v>360</v>
      </c>
      <c r="M17">
        <v>43.303839000000004</v>
      </c>
      <c r="N17">
        <v>86.247299999999996</v>
      </c>
      <c r="O17">
        <v>53.189500000000002</v>
      </c>
      <c r="P17">
        <v>88.635999999999996</v>
      </c>
      <c r="Q17">
        <v>11.483724</v>
      </c>
      <c r="R17">
        <v>21.954794</v>
      </c>
      <c r="S17">
        <v>14.074323</v>
      </c>
      <c r="T17">
        <v>0</v>
      </c>
      <c r="U17">
        <v>418.77</v>
      </c>
      <c r="V17">
        <v>10.454841</v>
      </c>
      <c r="W17">
        <v>19.785599999999999</v>
      </c>
      <c r="X17">
        <v>72.470100000000002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43.574399999999997</v>
      </c>
      <c r="AH17">
        <v>0</v>
      </c>
      <c r="AI17">
        <v>0</v>
      </c>
      <c r="AJ17">
        <v>0</v>
      </c>
      <c r="AK17">
        <v>25.38</v>
      </c>
      <c r="AL17">
        <v>10.458</v>
      </c>
      <c r="AM17">
        <v>0</v>
      </c>
      <c r="AN17">
        <v>0.76519999999999999</v>
      </c>
      <c r="AO17">
        <v>0</v>
      </c>
      <c r="AP17">
        <v>6.4050000000000002</v>
      </c>
      <c r="AQ17">
        <v>0</v>
      </c>
      <c r="AR17">
        <v>13.247999999999999</v>
      </c>
      <c r="AS17">
        <v>14.7972</v>
      </c>
      <c r="AT17">
        <v>11.247553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1713.1793990000001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376.67347699999999</v>
      </c>
      <c r="L18">
        <v>360</v>
      </c>
      <c r="M18">
        <v>34.193185999999997</v>
      </c>
      <c r="N18">
        <v>71.247299999999996</v>
      </c>
      <c r="O18">
        <v>35.189500000000002</v>
      </c>
      <c r="P18">
        <v>81.906000000000006</v>
      </c>
      <c r="Q18">
        <v>11.483724</v>
      </c>
      <c r="R18">
        <v>21.954794</v>
      </c>
      <c r="S18">
        <v>14.074323</v>
      </c>
      <c r="T18">
        <v>0</v>
      </c>
      <c r="U18">
        <v>418.77</v>
      </c>
      <c r="V18">
        <v>10.406933</v>
      </c>
      <c r="W18">
        <v>19.785599999999999</v>
      </c>
      <c r="X18">
        <v>72.470100000000002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43.574399999999997</v>
      </c>
      <c r="AH18">
        <v>0</v>
      </c>
      <c r="AI18">
        <v>0</v>
      </c>
      <c r="AJ18">
        <v>0</v>
      </c>
      <c r="AK18">
        <v>25.38</v>
      </c>
      <c r="AL18">
        <v>10.458</v>
      </c>
      <c r="AM18">
        <v>0</v>
      </c>
      <c r="AN18">
        <v>0.76519999999999999</v>
      </c>
      <c r="AO18">
        <v>0</v>
      </c>
      <c r="AP18">
        <v>6.4050000000000002</v>
      </c>
      <c r="AQ18">
        <v>0</v>
      </c>
      <c r="AR18">
        <v>13.247999999999999</v>
      </c>
      <c r="AS18">
        <v>14.7972</v>
      </c>
      <c r="AT18">
        <v>11.247553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1664.28829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376.67602499999998</v>
      </c>
      <c r="L19">
        <v>360</v>
      </c>
      <c r="M19">
        <v>43.303839000000004</v>
      </c>
      <c r="N19">
        <v>86.247299999999996</v>
      </c>
      <c r="O19">
        <v>52.189500000000002</v>
      </c>
      <c r="P19">
        <v>88.635999999999996</v>
      </c>
      <c r="Q19">
        <v>11.483724</v>
      </c>
      <c r="R19">
        <v>21.954794</v>
      </c>
      <c r="S19">
        <v>14.074323</v>
      </c>
      <c r="T19">
        <v>0</v>
      </c>
      <c r="U19">
        <v>418.77</v>
      </c>
      <c r="V19">
        <v>10.475908</v>
      </c>
      <c r="W19">
        <v>19.785599999999999</v>
      </c>
      <c r="X19">
        <v>72.470100000000002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43.574399999999997</v>
      </c>
      <c r="AH19">
        <v>0</v>
      </c>
      <c r="AI19">
        <v>0</v>
      </c>
      <c r="AJ19">
        <v>0</v>
      </c>
      <c r="AK19">
        <v>25.38</v>
      </c>
      <c r="AL19">
        <v>10.458</v>
      </c>
      <c r="AM19">
        <v>0</v>
      </c>
      <c r="AN19">
        <v>0.76519999999999999</v>
      </c>
      <c r="AO19">
        <v>0</v>
      </c>
      <c r="AP19">
        <v>6.4050000000000002</v>
      </c>
      <c r="AQ19">
        <v>0</v>
      </c>
      <c r="AR19">
        <v>13.247999999999999</v>
      </c>
      <c r="AS19">
        <v>14.7972</v>
      </c>
      <c r="AT19">
        <v>11.247553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1712.200466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376.67347699999999</v>
      </c>
      <c r="L20">
        <v>360</v>
      </c>
      <c r="M20">
        <v>43.303839000000004</v>
      </c>
      <c r="N20">
        <v>101.2473</v>
      </c>
      <c r="O20">
        <v>60.189500000000002</v>
      </c>
      <c r="P20">
        <v>88.635999999999996</v>
      </c>
      <c r="Q20">
        <v>11.483724</v>
      </c>
      <c r="R20">
        <v>21.954794</v>
      </c>
      <c r="S20">
        <v>14.074323</v>
      </c>
      <c r="T20">
        <v>0</v>
      </c>
      <c r="U20">
        <v>418.77</v>
      </c>
      <c r="V20">
        <v>10.515352</v>
      </c>
      <c r="W20">
        <v>19.785599999999999</v>
      </c>
      <c r="X20">
        <v>72.470100000000002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43.574399999999997</v>
      </c>
      <c r="AH20">
        <v>0</v>
      </c>
      <c r="AI20">
        <v>0</v>
      </c>
      <c r="AJ20">
        <v>0</v>
      </c>
      <c r="AK20">
        <v>25.38</v>
      </c>
      <c r="AL20">
        <v>10.458</v>
      </c>
      <c r="AM20">
        <v>0</v>
      </c>
      <c r="AN20">
        <v>0.76519999999999999</v>
      </c>
      <c r="AO20">
        <v>0</v>
      </c>
      <c r="AP20">
        <v>6.4050000000000002</v>
      </c>
      <c r="AQ20">
        <v>0</v>
      </c>
      <c r="AR20">
        <v>13.247999999999999</v>
      </c>
      <c r="AS20">
        <v>14.7972</v>
      </c>
      <c r="AT20">
        <v>11.247553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1735.2373620000001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376.67602499999998</v>
      </c>
      <c r="L21">
        <v>360</v>
      </c>
      <c r="M21">
        <v>34.193185999999997</v>
      </c>
      <c r="N21">
        <v>86.247299999999996</v>
      </c>
      <c r="O21">
        <v>40.189500000000002</v>
      </c>
      <c r="P21">
        <v>81.906000000000006</v>
      </c>
      <c r="Q21">
        <v>11.483724</v>
      </c>
      <c r="R21">
        <v>21.954794</v>
      </c>
      <c r="S21">
        <v>14.074323</v>
      </c>
      <c r="T21">
        <v>0</v>
      </c>
      <c r="U21">
        <v>418.77</v>
      </c>
      <c r="V21">
        <v>10.559348999999999</v>
      </c>
      <c r="W21">
        <v>19.785599999999999</v>
      </c>
      <c r="X21">
        <v>72.470100000000002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43.574399999999997</v>
      </c>
      <c r="AH21">
        <v>0</v>
      </c>
      <c r="AI21">
        <v>0</v>
      </c>
      <c r="AJ21">
        <v>0</v>
      </c>
      <c r="AK21">
        <v>25.38</v>
      </c>
      <c r="AL21">
        <v>10.458</v>
      </c>
      <c r="AM21">
        <v>0</v>
      </c>
      <c r="AN21">
        <v>0.76519999999999999</v>
      </c>
      <c r="AO21">
        <v>0</v>
      </c>
      <c r="AP21">
        <v>2.5619999999999998</v>
      </c>
      <c r="AQ21">
        <v>0</v>
      </c>
      <c r="AR21">
        <v>13.247999999999999</v>
      </c>
      <c r="AS21">
        <v>14.7972</v>
      </c>
      <c r="AT21">
        <v>11.247553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1680.6002539999999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376.67347699999999</v>
      </c>
      <c r="L22">
        <v>360</v>
      </c>
      <c r="M22">
        <v>34.193185999999997</v>
      </c>
      <c r="N22">
        <v>71.247299999999996</v>
      </c>
      <c r="O22">
        <v>30.189499999999999</v>
      </c>
      <c r="P22">
        <v>81.906000000000006</v>
      </c>
      <c r="Q22">
        <v>11.483724</v>
      </c>
      <c r="R22">
        <v>21.954794</v>
      </c>
      <c r="S22">
        <v>14.074323</v>
      </c>
      <c r="T22">
        <v>0</v>
      </c>
      <c r="U22">
        <v>418.77</v>
      </c>
      <c r="V22">
        <v>10.521959000000001</v>
      </c>
      <c r="W22">
        <v>19.785599999999999</v>
      </c>
      <c r="X22">
        <v>72.470100000000002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4.1055999999999999</v>
      </c>
      <c r="AF22">
        <v>6.4089999999999998</v>
      </c>
      <c r="AG22">
        <v>43.574399999999997</v>
      </c>
      <c r="AH22">
        <v>0</v>
      </c>
      <c r="AI22">
        <v>0</v>
      </c>
      <c r="AJ22">
        <v>0</v>
      </c>
      <c r="AK22">
        <v>25.38</v>
      </c>
      <c r="AL22">
        <v>10.458</v>
      </c>
      <c r="AM22">
        <v>0</v>
      </c>
      <c r="AN22">
        <v>0.76519999999999999</v>
      </c>
      <c r="AO22">
        <v>0</v>
      </c>
      <c r="AP22">
        <v>2.5619999999999998</v>
      </c>
      <c r="AQ22">
        <v>0</v>
      </c>
      <c r="AR22">
        <v>13.247999999999999</v>
      </c>
      <c r="AS22">
        <v>14.7972</v>
      </c>
      <c r="AT22">
        <v>10.451535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1655.020898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376.67602499999998</v>
      </c>
      <c r="L23">
        <v>360</v>
      </c>
      <c r="M23">
        <v>43.2256</v>
      </c>
      <c r="N23">
        <v>93.239169000000004</v>
      </c>
      <c r="O23">
        <v>44.339128000000002</v>
      </c>
      <c r="P23">
        <v>88.635999999999996</v>
      </c>
      <c r="Q23">
        <v>11.457504999999999</v>
      </c>
      <c r="R23">
        <v>20.023299000000002</v>
      </c>
      <c r="S23">
        <v>13.294397</v>
      </c>
      <c r="T23">
        <v>0</v>
      </c>
      <c r="U23">
        <v>418.77</v>
      </c>
      <c r="V23">
        <v>10.2654</v>
      </c>
      <c r="W23">
        <v>19.785599999999999</v>
      </c>
      <c r="X23">
        <v>72.470100000000002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4.1055999999999999</v>
      </c>
      <c r="AF23">
        <v>6.4089999999999998</v>
      </c>
      <c r="AG23">
        <v>43.574399999999997</v>
      </c>
      <c r="AH23">
        <v>0</v>
      </c>
      <c r="AI23">
        <v>0</v>
      </c>
      <c r="AJ23">
        <v>0</v>
      </c>
      <c r="AK23">
        <v>25.38</v>
      </c>
      <c r="AL23">
        <v>10.458</v>
      </c>
      <c r="AM23">
        <v>0</v>
      </c>
      <c r="AN23">
        <v>0.76519999999999999</v>
      </c>
      <c r="AO23">
        <v>0</v>
      </c>
      <c r="AP23">
        <v>1.1529</v>
      </c>
      <c r="AQ23">
        <v>0</v>
      </c>
      <c r="AR23">
        <v>11.04</v>
      </c>
      <c r="AS23">
        <v>14.7972</v>
      </c>
      <c r="AT23">
        <v>11.247553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1701.1120759999999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403</v>
      </c>
      <c r="L24">
        <v>360</v>
      </c>
      <c r="M24">
        <v>43.2256</v>
      </c>
      <c r="N24">
        <v>108.2473</v>
      </c>
      <c r="O24">
        <v>56.739145999999998</v>
      </c>
      <c r="P24">
        <v>88.635999999999996</v>
      </c>
      <c r="Q24">
        <v>11.457504999999999</v>
      </c>
      <c r="R24">
        <v>20.023299000000002</v>
      </c>
      <c r="S24">
        <v>13.294397</v>
      </c>
      <c r="T24">
        <v>0</v>
      </c>
      <c r="U24">
        <v>418.77</v>
      </c>
      <c r="V24">
        <v>10.2654</v>
      </c>
      <c r="W24">
        <v>19.785599999999999</v>
      </c>
      <c r="X24">
        <v>72.470100000000002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4.1055999999999999</v>
      </c>
      <c r="AF24">
        <v>6.4089999999999998</v>
      </c>
      <c r="AG24">
        <v>43.574399999999997</v>
      </c>
      <c r="AH24">
        <v>0</v>
      </c>
      <c r="AI24">
        <v>0</v>
      </c>
      <c r="AJ24">
        <v>0</v>
      </c>
      <c r="AK24">
        <v>25.38</v>
      </c>
      <c r="AL24">
        <v>10.458</v>
      </c>
      <c r="AM24">
        <v>0</v>
      </c>
      <c r="AN24">
        <v>0.76519999999999999</v>
      </c>
      <c r="AO24">
        <v>0</v>
      </c>
      <c r="AP24">
        <v>1.1529</v>
      </c>
      <c r="AQ24">
        <v>0</v>
      </c>
      <c r="AR24">
        <v>11.04</v>
      </c>
      <c r="AS24">
        <v>14.7972</v>
      </c>
      <c r="AT24">
        <v>11.247553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1754.8442000000002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376.67602499999998</v>
      </c>
      <c r="L25">
        <v>360</v>
      </c>
      <c r="M25">
        <v>68.2256</v>
      </c>
      <c r="N25">
        <v>118.125</v>
      </c>
      <c r="O25">
        <v>61.83</v>
      </c>
      <c r="P25">
        <v>88.635999999999996</v>
      </c>
      <c r="Q25">
        <v>11.457504999999999</v>
      </c>
      <c r="R25">
        <v>16.486436999999999</v>
      </c>
      <c r="S25">
        <v>13.294397</v>
      </c>
      <c r="T25">
        <v>0</v>
      </c>
      <c r="U25">
        <v>418.77</v>
      </c>
      <c r="V25">
        <v>10.2654</v>
      </c>
      <c r="W25">
        <v>19.785599999999999</v>
      </c>
      <c r="X25">
        <v>72.470100000000002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43.574399999999997</v>
      </c>
      <c r="AH25">
        <v>0</v>
      </c>
      <c r="AI25">
        <v>0</v>
      </c>
      <c r="AJ25">
        <v>0</v>
      </c>
      <c r="AK25">
        <v>25.38</v>
      </c>
      <c r="AL25">
        <v>2.3239999999999998</v>
      </c>
      <c r="AM25">
        <v>0</v>
      </c>
      <c r="AN25">
        <v>0.76519999999999999</v>
      </c>
      <c r="AO25">
        <v>0</v>
      </c>
      <c r="AP25">
        <v>1.1529</v>
      </c>
      <c r="AQ25">
        <v>0</v>
      </c>
      <c r="AR25">
        <v>11.04</v>
      </c>
      <c r="AS25">
        <v>14.7972</v>
      </c>
      <c r="AT25">
        <v>11.247553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1766.8253170000003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376.67262499999998</v>
      </c>
      <c r="L26">
        <v>360</v>
      </c>
      <c r="M26">
        <v>92</v>
      </c>
      <c r="N26">
        <v>118.125</v>
      </c>
      <c r="O26">
        <v>61.83</v>
      </c>
      <c r="P26">
        <v>126.044409</v>
      </c>
      <c r="Q26">
        <v>13.6944</v>
      </c>
      <c r="R26">
        <v>25</v>
      </c>
      <c r="S26">
        <v>17</v>
      </c>
      <c r="T26">
        <v>0</v>
      </c>
      <c r="U26">
        <v>418.77</v>
      </c>
      <c r="V26">
        <v>14.2654</v>
      </c>
      <c r="W26">
        <v>30.785599999999999</v>
      </c>
      <c r="X26">
        <v>135.4701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43.574399999999997</v>
      </c>
      <c r="AH26">
        <v>20.834</v>
      </c>
      <c r="AI26">
        <v>0</v>
      </c>
      <c r="AJ26">
        <v>0</v>
      </c>
      <c r="AK26">
        <v>25.38</v>
      </c>
      <c r="AL26">
        <v>2.3239999999999998</v>
      </c>
      <c r="AM26">
        <v>0</v>
      </c>
      <c r="AN26">
        <v>0.76519999999999999</v>
      </c>
      <c r="AO26">
        <v>0</v>
      </c>
      <c r="AP26">
        <v>1.1529</v>
      </c>
      <c r="AQ26">
        <v>0</v>
      </c>
      <c r="AR26">
        <v>11.04</v>
      </c>
      <c r="AS26">
        <v>14.7972</v>
      </c>
      <c r="AT26">
        <v>11.247553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1941.2947870000003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561.84117400000002</v>
      </c>
      <c r="L27">
        <v>393.61680000000001</v>
      </c>
      <c r="M27">
        <v>92</v>
      </c>
      <c r="N27">
        <v>118.125</v>
      </c>
      <c r="O27">
        <v>61.83</v>
      </c>
      <c r="P27">
        <v>132.75</v>
      </c>
      <c r="Q27">
        <v>13.583299999999999</v>
      </c>
      <c r="R27">
        <v>26.617699999999999</v>
      </c>
      <c r="S27">
        <v>17.470500000000001</v>
      </c>
      <c r="T27">
        <v>0</v>
      </c>
      <c r="U27">
        <v>418.77</v>
      </c>
      <c r="V27">
        <v>16.2654</v>
      </c>
      <c r="W27">
        <v>35.164499999999997</v>
      </c>
      <c r="X27">
        <v>145.26089999999999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43.574399999999997</v>
      </c>
      <c r="AH27">
        <v>41.667999999999999</v>
      </c>
      <c r="AI27">
        <v>0</v>
      </c>
      <c r="AJ27">
        <v>0</v>
      </c>
      <c r="AK27">
        <v>25.38</v>
      </c>
      <c r="AL27">
        <v>2.3239999999999998</v>
      </c>
      <c r="AM27">
        <v>0</v>
      </c>
      <c r="AN27">
        <v>0.76519999999999999</v>
      </c>
      <c r="AO27">
        <v>0</v>
      </c>
      <c r="AP27">
        <v>4.9958999999999998</v>
      </c>
      <c r="AQ27">
        <v>11.465999999999999</v>
      </c>
      <c r="AR27">
        <v>11.04</v>
      </c>
      <c r="AS27">
        <v>14.7972</v>
      </c>
      <c r="AT27">
        <v>11.247553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2221.075527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682.03319999999997</v>
      </c>
      <c r="L28">
        <v>393.61680000000001</v>
      </c>
      <c r="M28">
        <v>92</v>
      </c>
      <c r="N28">
        <v>118.125</v>
      </c>
      <c r="O28">
        <v>61.83</v>
      </c>
      <c r="P28">
        <v>132.75</v>
      </c>
      <c r="Q28">
        <v>18.277699999999999</v>
      </c>
      <c r="R28">
        <v>35.617699999999999</v>
      </c>
      <c r="S28">
        <v>22.470500000000001</v>
      </c>
      <c r="T28">
        <v>0</v>
      </c>
      <c r="U28">
        <v>418.77</v>
      </c>
      <c r="V28">
        <v>20.2654</v>
      </c>
      <c r="W28">
        <v>45.624935000000001</v>
      </c>
      <c r="X28">
        <v>145.26089999999999</v>
      </c>
      <c r="Y28">
        <v>0</v>
      </c>
      <c r="Z28">
        <v>0</v>
      </c>
      <c r="AA28">
        <v>0</v>
      </c>
      <c r="AB28">
        <v>0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43.574399999999997</v>
      </c>
      <c r="AH28">
        <v>46.118899999999996</v>
      </c>
      <c r="AI28">
        <v>0</v>
      </c>
      <c r="AJ28">
        <v>0</v>
      </c>
      <c r="AK28">
        <v>25.38</v>
      </c>
      <c r="AL28">
        <v>2.3239999999999998</v>
      </c>
      <c r="AM28">
        <v>0</v>
      </c>
      <c r="AN28">
        <v>0.76519999999999999</v>
      </c>
      <c r="AO28">
        <v>0</v>
      </c>
      <c r="AP28">
        <v>4.9958999999999998</v>
      </c>
      <c r="AQ28">
        <v>15.246</v>
      </c>
      <c r="AR28">
        <v>14.352</v>
      </c>
      <c r="AS28">
        <v>14.7972</v>
      </c>
      <c r="AT28">
        <v>11.247553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2404.7580279999997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677.03319999999997</v>
      </c>
      <c r="L29">
        <v>486.47680000000003</v>
      </c>
      <c r="M29">
        <v>92</v>
      </c>
      <c r="N29">
        <v>118.125</v>
      </c>
      <c r="O29">
        <v>61.83</v>
      </c>
      <c r="P29">
        <v>132.75</v>
      </c>
      <c r="Q29">
        <v>11.818018</v>
      </c>
      <c r="R29">
        <v>22.617699999999999</v>
      </c>
      <c r="S29">
        <v>14.470499999999999</v>
      </c>
      <c r="T29">
        <v>0</v>
      </c>
      <c r="U29">
        <v>418.77</v>
      </c>
      <c r="V29">
        <v>14.2654</v>
      </c>
      <c r="W29">
        <v>32.164499999999997</v>
      </c>
      <c r="X29">
        <v>145.26089999999999</v>
      </c>
      <c r="Y29">
        <v>0</v>
      </c>
      <c r="Z29">
        <v>0</v>
      </c>
      <c r="AA29">
        <v>9.48</v>
      </c>
      <c r="AB29">
        <v>0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43.574399999999997</v>
      </c>
      <c r="AH29">
        <v>93.563599999999994</v>
      </c>
      <c r="AI29">
        <v>0</v>
      </c>
      <c r="AJ29">
        <v>0</v>
      </c>
      <c r="AK29">
        <v>25.38</v>
      </c>
      <c r="AL29">
        <v>2.3239999999999998</v>
      </c>
      <c r="AM29">
        <v>0</v>
      </c>
      <c r="AN29">
        <v>0.76519999999999999</v>
      </c>
      <c r="AO29">
        <v>0</v>
      </c>
      <c r="AP29">
        <v>4.9958999999999998</v>
      </c>
      <c r="AQ29">
        <v>15.246</v>
      </c>
      <c r="AR29">
        <v>48.576000000000001</v>
      </c>
      <c r="AS29">
        <v>24.48264</v>
      </c>
      <c r="AT29">
        <v>11.247553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2548.9970509999998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686.44209999999998</v>
      </c>
      <c r="L30">
        <v>595.0068</v>
      </c>
      <c r="M30">
        <v>92</v>
      </c>
      <c r="N30">
        <v>118.125</v>
      </c>
      <c r="O30">
        <v>61.83</v>
      </c>
      <c r="P30">
        <v>132.75</v>
      </c>
      <c r="Q30">
        <v>21.82</v>
      </c>
      <c r="R30">
        <v>42.384799999999998</v>
      </c>
      <c r="S30">
        <v>26.293600000000001</v>
      </c>
      <c r="T30">
        <v>0</v>
      </c>
      <c r="U30">
        <v>418.77</v>
      </c>
      <c r="V30">
        <v>20.2654</v>
      </c>
      <c r="W30">
        <v>46.164499999999997</v>
      </c>
      <c r="X30">
        <v>145.26089999999999</v>
      </c>
      <c r="Y30">
        <v>0</v>
      </c>
      <c r="Z30">
        <v>0</v>
      </c>
      <c r="AA30">
        <v>28.09872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43.574399999999997</v>
      </c>
      <c r="AH30">
        <v>116.9545</v>
      </c>
      <c r="AI30">
        <v>2.5459999999999998</v>
      </c>
      <c r="AJ30">
        <v>0</v>
      </c>
      <c r="AK30">
        <v>25.38</v>
      </c>
      <c r="AL30">
        <v>23.24</v>
      </c>
      <c r="AM30">
        <v>0</v>
      </c>
      <c r="AN30">
        <v>0.76519999999999999</v>
      </c>
      <c r="AO30">
        <v>0</v>
      </c>
      <c r="AP30">
        <v>1.1529</v>
      </c>
      <c r="AQ30">
        <v>30.492000000000001</v>
      </c>
      <c r="AR30">
        <v>48.576000000000001</v>
      </c>
      <c r="AS30">
        <v>24.48264</v>
      </c>
      <c r="AT30">
        <v>11.247553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2860.3525329999998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686.44209999999998</v>
      </c>
      <c r="L31">
        <v>591.19680000000005</v>
      </c>
      <c r="M31">
        <v>92</v>
      </c>
      <c r="N31">
        <v>118.125</v>
      </c>
      <c r="O31">
        <v>61.83</v>
      </c>
      <c r="P31">
        <v>132.75</v>
      </c>
      <c r="Q31">
        <v>21.82</v>
      </c>
      <c r="R31">
        <v>42.384799999999998</v>
      </c>
      <c r="S31">
        <v>26.293600000000001</v>
      </c>
      <c r="T31">
        <v>0</v>
      </c>
      <c r="U31">
        <v>418.77</v>
      </c>
      <c r="V31">
        <v>20.2654</v>
      </c>
      <c r="W31">
        <v>46.164499999999997</v>
      </c>
      <c r="X31">
        <v>145.26089999999999</v>
      </c>
      <c r="Y31">
        <v>0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43.574399999999997</v>
      </c>
      <c r="AH31">
        <v>116.9545</v>
      </c>
      <c r="AI31">
        <v>16.548999999999999</v>
      </c>
      <c r="AJ31">
        <v>0</v>
      </c>
      <c r="AK31">
        <v>25.38</v>
      </c>
      <c r="AL31">
        <v>53.451999999999998</v>
      </c>
      <c r="AM31">
        <v>0</v>
      </c>
      <c r="AN31">
        <v>0.76519999999999999</v>
      </c>
      <c r="AO31">
        <v>0</v>
      </c>
      <c r="AP31">
        <v>1.1529</v>
      </c>
      <c r="AQ31">
        <v>45.738</v>
      </c>
      <c r="AR31">
        <v>15.456</v>
      </c>
      <c r="AS31">
        <v>24.48264</v>
      </c>
      <c r="AT31">
        <v>11.247553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2966.4173969999997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686.44209999999998</v>
      </c>
      <c r="L32">
        <v>625.63679999999999</v>
      </c>
      <c r="M32">
        <v>92</v>
      </c>
      <c r="N32">
        <v>118.125</v>
      </c>
      <c r="O32">
        <v>61.83</v>
      </c>
      <c r="P32">
        <v>132.75</v>
      </c>
      <c r="Q32">
        <v>21.82</v>
      </c>
      <c r="R32">
        <v>42.384799999999998</v>
      </c>
      <c r="S32">
        <v>26.293600000000001</v>
      </c>
      <c r="T32">
        <v>0</v>
      </c>
      <c r="U32">
        <v>418.77</v>
      </c>
      <c r="V32">
        <v>20.2654</v>
      </c>
      <c r="W32">
        <v>46.164499999999997</v>
      </c>
      <c r="X32">
        <v>145.26089999999999</v>
      </c>
      <c r="Y32">
        <v>0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43.574399999999997</v>
      </c>
      <c r="AH32">
        <v>116.9545</v>
      </c>
      <c r="AI32">
        <v>16.548999999999999</v>
      </c>
      <c r="AJ32">
        <v>0</v>
      </c>
      <c r="AK32">
        <v>25.38</v>
      </c>
      <c r="AL32">
        <v>53.451999999999998</v>
      </c>
      <c r="AM32">
        <v>0</v>
      </c>
      <c r="AN32">
        <v>0.76519999999999999</v>
      </c>
      <c r="AO32">
        <v>0</v>
      </c>
      <c r="AP32">
        <v>1.1529</v>
      </c>
      <c r="AQ32">
        <v>59.85</v>
      </c>
      <c r="AR32">
        <v>11.04</v>
      </c>
      <c r="AS32">
        <v>14.7972</v>
      </c>
      <c r="AT32">
        <v>11.247553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3000.867956999999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653.15250000000003</v>
      </c>
      <c r="M33">
        <v>92</v>
      </c>
      <c r="N33">
        <v>118.125</v>
      </c>
      <c r="O33">
        <v>61.83</v>
      </c>
      <c r="P33">
        <v>132.75</v>
      </c>
      <c r="Q33">
        <v>21.82</v>
      </c>
      <c r="R33">
        <v>42.384799999999998</v>
      </c>
      <c r="S33">
        <v>26.293600000000001</v>
      </c>
      <c r="T33">
        <v>0</v>
      </c>
      <c r="U33">
        <v>418.77</v>
      </c>
      <c r="V33">
        <v>20.2654</v>
      </c>
      <c r="W33">
        <v>46.164499999999997</v>
      </c>
      <c r="X33">
        <v>145.26089999999999</v>
      </c>
      <c r="Y33">
        <v>0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43.574399999999997</v>
      </c>
      <c r="AH33">
        <v>116.9545</v>
      </c>
      <c r="AI33">
        <v>16.548999999999999</v>
      </c>
      <c r="AJ33">
        <v>0</v>
      </c>
      <c r="AK33">
        <v>25.38</v>
      </c>
      <c r="AL33">
        <v>53.451999999999998</v>
      </c>
      <c r="AM33">
        <v>0</v>
      </c>
      <c r="AN33">
        <v>0.76519999999999999</v>
      </c>
      <c r="AO33">
        <v>0</v>
      </c>
      <c r="AP33">
        <v>1.1529</v>
      </c>
      <c r="AQ33">
        <v>59.85</v>
      </c>
      <c r="AR33">
        <v>11.04</v>
      </c>
      <c r="AS33">
        <v>14.7972</v>
      </c>
      <c r="AT33">
        <v>11.247553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3028.3836569999989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653.15250000000003</v>
      </c>
      <c r="M34">
        <v>92</v>
      </c>
      <c r="N34">
        <v>118.125</v>
      </c>
      <c r="O34">
        <v>61.83</v>
      </c>
      <c r="P34">
        <v>132.75</v>
      </c>
      <c r="Q34">
        <v>21.82</v>
      </c>
      <c r="R34">
        <v>42.384799999999998</v>
      </c>
      <c r="S34">
        <v>26.293600000000001</v>
      </c>
      <c r="T34">
        <v>0</v>
      </c>
      <c r="U34">
        <v>418.77</v>
      </c>
      <c r="V34">
        <v>20.2654</v>
      </c>
      <c r="W34">
        <v>46.164499999999997</v>
      </c>
      <c r="X34">
        <v>145.26089999999999</v>
      </c>
      <c r="Y34">
        <v>0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43.574399999999997</v>
      </c>
      <c r="AH34">
        <v>116.9545</v>
      </c>
      <c r="AI34">
        <v>16.548999999999999</v>
      </c>
      <c r="AJ34">
        <v>0</v>
      </c>
      <c r="AK34">
        <v>25.38</v>
      </c>
      <c r="AL34">
        <v>53.451999999999998</v>
      </c>
      <c r="AM34">
        <v>0</v>
      </c>
      <c r="AN34">
        <v>0.76519999999999999</v>
      </c>
      <c r="AO34">
        <v>0</v>
      </c>
      <c r="AP34">
        <v>1.1529</v>
      </c>
      <c r="AQ34">
        <v>59.85</v>
      </c>
      <c r="AR34">
        <v>11.04</v>
      </c>
      <c r="AS34">
        <v>14.7972</v>
      </c>
      <c r="AT34">
        <v>11.247553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3028.3836569999989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653.15250000000003</v>
      </c>
      <c r="M35">
        <v>92</v>
      </c>
      <c r="N35">
        <v>118.125</v>
      </c>
      <c r="O35">
        <v>61.83</v>
      </c>
      <c r="P35">
        <v>132.75</v>
      </c>
      <c r="Q35">
        <v>21.82</v>
      </c>
      <c r="R35">
        <v>42.384799999999998</v>
      </c>
      <c r="S35">
        <v>26.293600000000001</v>
      </c>
      <c r="T35">
        <v>0</v>
      </c>
      <c r="U35">
        <v>418.77</v>
      </c>
      <c r="V35">
        <v>20.2654</v>
      </c>
      <c r="W35">
        <v>46.164499999999997</v>
      </c>
      <c r="X35">
        <v>145.26089999999999</v>
      </c>
      <c r="Y35">
        <v>0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43.574399999999997</v>
      </c>
      <c r="AH35">
        <v>116.9545</v>
      </c>
      <c r="AI35">
        <v>16.548999999999999</v>
      </c>
      <c r="AJ35">
        <v>0</v>
      </c>
      <c r="AK35">
        <v>25.38</v>
      </c>
      <c r="AL35">
        <v>53.451999999999998</v>
      </c>
      <c r="AM35">
        <v>0</v>
      </c>
      <c r="AN35">
        <v>0.76519999999999999</v>
      </c>
      <c r="AO35">
        <v>0</v>
      </c>
      <c r="AP35">
        <v>1.1529</v>
      </c>
      <c r="AQ35">
        <v>59.85</v>
      </c>
      <c r="AR35">
        <v>11.04</v>
      </c>
      <c r="AS35">
        <v>14.7972</v>
      </c>
      <c r="AT35">
        <v>11.247553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3028.3836569999989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653.15250000000003</v>
      </c>
      <c r="M36">
        <v>92</v>
      </c>
      <c r="N36">
        <v>118.125</v>
      </c>
      <c r="O36">
        <v>61.83</v>
      </c>
      <c r="P36">
        <v>132.75</v>
      </c>
      <c r="Q36">
        <v>21.82</v>
      </c>
      <c r="R36">
        <v>42.384799999999998</v>
      </c>
      <c r="S36">
        <v>26.293600000000001</v>
      </c>
      <c r="T36">
        <v>0</v>
      </c>
      <c r="U36">
        <v>418.77</v>
      </c>
      <c r="V36">
        <v>20.2654</v>
      </c>
      <c r="W36">
        <v>46.164499999999997</v>
      </c>
      <c r="X36">
        <v>145.26089999999999</v>
      </c>
      <c r="Y36">
        <v>0</v>
      </c>
      <c r="Z36">
        <v>13.1076</v>
      </c>
      <c r="AA36">
        <v>42.14808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43.574399999999997</v>
      </c>
      <c r="AH36">
        <v>116.9545</v>
      </c>
      <c r="AI36">
        <v>16.548999999999999</v>
      </c>
      <c r="AJ36">
        <v>0</v>
      </c>
      <c r="AK36">
        <v>25.38</v>
      </c>
      <c r="AL36">
        <v>53.451999999999998</v>
      </c>
      <c r="AM36">
        <v>0</v>
      </c>
      <c r="AN36">
        <v>0.76519999999999999</v>
      </c>
      <c r="AO36">
        <v>0</v>
      </c>
      <c r="AP36">
        <v>1.1529</v>
      </c>
      <c r="AQ36">
        <v>59.85</v>
      </c>
      <c r="AR36">
        <v>11.04</v>
      </c>
      <c r="AS36">
        <v>14.7972</v>
      </c>
      <c r="AT36">
        <v>11.247553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3007.173100999999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653.15250000000003</v>
      </c>
      <c r="M37">
        <v>92</v>
      </c>
      <c r="N37">
        <v>118.125</v>
      </c>
      <c r="O37">
        <v>61.83</v>
      </c>
      <c r="P37">
        <v>132.75</v>
      </c>
      <c r="Q37">
        <v>21.82</v>
      </c>
      <c r="R37">
        <v>42.384799999999998</v>
      </c>
      <c r="S37">
        <v>26.293600000000001</v>
      </c>
      <c r="T37">
        <v>0</v>
      </c>
      <c r="U37">
        <v>393.75</v>
      </c>
      <c r="V37">
        <v>20.2654</v>
      </c>
      <c r="W37">
        <v>46.164499999999997</v>
      </c>
      <c r="X37">
        <v>145.26089999999999</v>
      </c>
      <c r="Y37">
        <v>0</v>
      </c>
      <c r="Z37">
        <v>13.1076</v>
      </c>
      <c r="AA37">
        <v>28.09872</v>
      </c>
      <c r="AB37">
        <v>26.34008</v>
      </c>
      <c r="AC37">
        <v>19.35568</v>
      </c>
      <c r="AD37">
        <v>9.1149000000000004</v>
      </c>
      <c r="AE37">
        <v>14.113</v>
      </c>
      <c r="AF37">
        <v>8.8740000000000006</v>
      </c>
      <c r="AG37">
        <v>43.574399999999997</v>
      </c>
      <c r="AH37">
        <v>93.563599999999994</v>
      </c>
      <c r="AI37">
        <v>2.5459999999999998</v>
      </c>
      <c r="AJ37">
        <v>0</v>
      </c>
      <c r="AK37">
        <v>25.38</v>
      </c>
      <c r="AL37">
        <v>23.24</v>
      </c>
      <c r="AM37">
        <v>0</v>
      </c>
      <c r="AN37">
        <v>0.76519999999999999</v>
      </c>
      <c r="AO37">
        <v>0</v>
      </c>
      <c r="AP37">
        <v>1.1529</v>
      </c>
      <c r="AQ37">
        <v>59.85</v>
      </c>
      <c r="AR37">
        <v>11.04</v>
      </c>
      <c r="AS37">
        <v>13.452</v>
      </c>
      <c r="AT37">
        <v>11.247553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2845.0544329999993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653.15250000000003</v>
      </c>
      <c r="M38">
        <v>92</v>
      </c>
      <c r="N38">
        <v>118.125</v>
      </c>
      <c r="O38">
        <v>61.83</v>
      </c>
      <c r="P38">
        <v>132.75</v>
      </c>
      <c r="Q38">
        <v>21.82</v>
      </c>
      <c r="R38">
        <v>42.384799999999998</v>
      </c>
      <c r="S38">
        <v>26.293600000000001</v>
      </c>
      <c r="T38">
        <v>0</v>
      </c>
      <c r="U38">
        <v>376.875</v>
      </c>
      <c r="V38">
        <v>20.2654</v>
      </c>
      <c r="W38">
        <v>46.164499999999997</v>
      </c>
      <c r="X38">
        <v>145.26089999999999</v>
      </c>
      <c r="Y38">
        <v>0</v>
      </c>
      <c r="Z38">
        <v>13.1076</v>
      </c>
      <c r="AA38">
        <v>8.3740000000000006</v>
      </c>
      <c r="AB38">
        <v>26.34008</v>
      </c>
      <c r="AC38">
        <v>9.6778399999999998</v>
      </c>
      <c r="AD38">
        <v>9.1149000000000004</v>
      </c>
      <c r="AE38">
        <v>4.4904999999999999</v>
      </c>
      <c r="AF38">
        <v>8.8740000000000006</v>
      </c>
      <c r="AG38">
        <v>43.574399999999997</v>
      </c>
      <c r="AH38">
        <v>70.172700000000006</v>
      </c>
      <c r="AI38">
        <v>0</v>
      </c>
      <c r="AJ38">
        <v>0</v>
      </c>
      <c r="AK38">
        <v>25.38</v>
      </c>
      <c r="AL38">
        <v>10.458</v>
      </c>
      <c r="AM38">
        <v>0</v>
      </c>
      <c r="AN38">
        <v>0.76519999999999999</v>
      </c>
      <c r="AO38">
        <v>0</v>
      </c>
      <c r="AP38">
        <v>1.1529</v>
      </c>
      <c r="AQ38">
        <v>53.55</v>
      </c>
      <c r="AR38">
        <v>11.04</v>
      </c>
      <c r="AS38">
        <v>13.452</v>
      </c>
      <c r="AT38">
        <v>11.247553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2744.1354729999998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653.15250000000003</v>
      </c>
      <c r="M39">
        <v>92</v>
      </c>
      <c r="N39">
        <v>118.125</v>
      </c>
      <c r="O39">
        <v>61.83</v>
      </c>
      <c r="P39">
        <v>132.75</v>
      </c>
      <c r="Q39">
        <v>21.82</v>
      </c>
      <c r="R39">
        <v>42.384799999999998</v>
      </c>
      <c r="S39">
        <v>26.293600000000001</v>
      </c>
      <c r="T39">
        <v>0</v>
      </c>
      <c r="U39">
        <v>348.97500000000002</v>
      </c>
      <c r="V39">
        <v>20.2654</v>
      </c>
      <c r="W39">
        <v>46.164499999999997</v>
      </c>
      <c r="X39">
        <v>145.26089999999999</v>
      </c>
      <c r="Y39">
        <v>0</v>
      </c>
      <c r="Z39">
        <v>13.1076</v>
      </c>
      <c r="AA39">
        <v>0</v>
      </c>
      <c r="AB39">
        <v>13.17004</v>
      </c>
      <c r="AC39">
        <v>0</v>
      </c>
      <c r="AD39">
        <v>0</v>
      </c>
      <c r="AE39">
        <v>4.4904999999999999</v>
      </c>
      <c r="AF39">
        <v>8.8740000000000006</v>
      </c>
      <c r="AG39">
        <v>43.574399999999997</v>
      </c>
      <c r="AH39">
        <v>46.781799999999997</v>
      </c>
      <c r="AI39">
        <v>0</v>
      </c>
      <c r="AJ39">
        <v>0</v>
      </c>
      <c r="AK39">
        <v>25.38</v>
      </c>
      <c r="AL39">
        <v>10.458</v>
      </c>
      <c r="AM39">
        <v>0</v>
      </c>
      <c r="AN39">
        <v>0.76519999999999999</v>
      </c>
      <c r="AO39">
        <v>0</v>
      </c>
      <c r="AP39">
        <v>1.1529</v>
      </c>
      <c r="AQ39">
        <v>45.738</v>
      </c>
      <c r="AR39">
        <v>13.247999999999999</v>
      </c>
      <c r="AS39">
        <v>14.7972</v>
      </c>
      <c r="AT39">
        <v>11.247553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2648.2489929999992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653.15250000000003</v>
      </c>
      <c r="M40">
        <v>92</v>
      </c>
      <c r="N40">
        <v>118.125</v>
      </c>
      <c r="O40">
        <v>61.83</v>
      </c>
      <c r="P40">
        <v>132.75</v>
      </c>
      <c r="Q40">
        <v>21.82</v>
      </c>
      <c r="R40">
        <v>42.384799999999998</v>
      </c>
      <c r="S40">
        <v>26.293600000000001</v>
      </c>
      <c r="T40">
        <v>0</v>
      </c>
      <c r="U40">
        <v>348.97500000000002</v>
      </c>
      <c r="V40">
        <v>20.2654</v>
      </c>
      <c r="W40">
        <v>46.164499999999997</v>
      </c>
      <c r="X40">
        <v>145.26089999999999</v>
      </c>
      <c r="Y40">
        <v>0</v>
      </c>
      <c r="Z40">
        <v>13.1076</v>
      </c>
      <c r="AA40">
        <v>0</v>
      </c>
      <c r="AB40">
        <v>13.17004</v>
      </c>
      <c r="AC40">
        <v>0</v>
      </c>
      <c r="AD40">
        <v>0</v>
      </c>
      <c r="AE40">
        <v>4.4904999999999999</v>
      </c>
      <c r="AF40">
        <v>8.8740000000000006</v>
      </c>
      <c r="AG40">
        <v>43.574399999999997</v>
      </c>
      <c r="AH40">
        <v>23.390899999999998</v>
      </c>
      <c r="AI40">
        <v>0</v>
      </c>
      <c r="AJ40">
        <v>0</v>
      </c>
      <c r="AK40">
        <v>25.38</v>
      </c>
      <c r="AL40">
        <v>10.458</v>
      </c>
      <c r="AM40">
        <v>0</v>
      </c>
      <c r="AN40">
        <v>0.76519999999999999</v>
      </c>
      <c r="AO40">
        <v>0</v>
      </c>
      <c r="AP40">
        <v>1.1529</v>
      </c>
      <c r="AQ40">
        <v>30.492000000000001</v>
      </c>
      <c r="AR40">
        <v>13.247999999999999</v>
      </c>
      <c r="AS40">
        <v>14.7972</v>
      </c>
      <c r="AT40">
        <v>11.247553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2609.6120929999993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653.15250000000003</v>
      </c>
      <c r="M41">
        <v>92</v>
      </c>
      <c r="N41">
        <v>118.125</v>
      </c>
      <c r="O41">
        <v>61.83</v>
      </c>
      <c r="P41">
        <v>132.75</v>
      </c>
      <c r="Q41">
        <v>21.82</v>
      </c>
      <c r="R41">
        <v>42.384799999999998</v>
      </c>
      <c r="S41">
        <v>26.293600000000001</v>
      </c>
      <c r="T41">
        <v>0</v>
      </c>
      <c r="U41">
        <v>348.97500000000002</v>
      </c>
      <c r="V41">
        <v>20.2654</v>
      </c>
      <c r="W41">
        <v>46.164499999999997</v>
      </c>
      <c r="X41">
        <v>145.26089999999999</v>
      </c>
      <c r="Y41">
        <v>0</v>
      </c>
      <c r="Z41">
        <v>13.1076</v>
      </c>
      <c r="AA41">
        <v>0</v>
      </c>
      <c r="AB41">
        <v>13.17004</v>
      </c>
      <c r="AC41">
        <v>0</v>
      </c>
      <c r="AD41">
        <v>0</v>
      </c>
      <c r="AE41">
        <v>4.4904999999999999</v>
      </c>
      <c r="AF41">
        <v>8.8740000000000006</v>
      </c>
      <c r="AG41">
        <v>43.574399999999997</v>
      </c>
      <c r="AH41">
        <v>0</v>
      </c>
      <c r="AI41">
        <v>0</v>
      </c>
      <c r="AJ41">
        <v>0</v>
      </c>
      <c r="AK41">
        <v>25.38</v>
      </c>
      <c r="AL41">
        <v>10.458</v>
      </c>
      <c r="AM41">
        <v>0</v>
      </c>
      <c r="AN41">
        <v>0.76519999999999999</v>
      </c>
      <c r="AO41">
        <v>0</v>
      </c>
      <c r="AP41">
        <v>1.1529</v>
      </c>
      <c r="AQ41">
        <v>30.492000000000001</v>
      </c>
      <c r="AR41">
        <v>48.576000000000001</v>
      </c>
      <c r="AS41">
        <v>14.7972</v>
      </c>
      <c r="AT41">
        <v>11.247553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2621.5491929999994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653.15250000000003</v>
      </c>
      <c r="M42">
        <v>92</v>
      </c>
      <c r="N42">
        <v>118.125</v>
      </c>
      <c r="O42">
        <v>61.83</v>
      </c>
      <c r="P42">
        <v>132.75</v>
      </c>
      <c r="Q42">
        <v>21.82</v>
      </c>
      <c r="R42">
        <v>42.384799999999998</v>
      </c>
      <c r="S42">
        <v>26.293600000000001</v>
      </c>
      <c r="T42">
        <v>0</v>
      </c>
      <c r="U42">
        <v>348.97500000000002</v>
      </c>
      <c r="V42">
        <v>20.2654</v>
      </c>
      <c r="W42">
        <v>46.164499999999997</v>
      </c>
      <c r="X42">
        <v>145.26089999999999</v>
      </c>
      <c r="Y42">
        <v>0</v>
      </c>
      <c r="Z42">
        <v>13.1076</v>
      </c>
      <c r="AA42">
        <v>0</v>
      </c>
      <c r="AB42">
        <v>13.17004</v>
      </c>
      <c r="AC42">
        <v>0</v>
      </c>
      <c r="AD42">
        <v>0</v>
      </c>
      <c r="AE42">
        <v>4.4904999999999999</v>
      </c>
      <c r="AF42">
        <v>8.8740000000000006</v>
      </c>
      <c r="AG42">
        <v>43.574399999999997</v>
      </c>
      <c r="AH42">
        <v>0</v>
      </c>
      <c r="AI42">
        <v>0</v>
      </c>
      <c r="AJ42">
        <v>0</v>
      </c>
      <c r="AK42">
        <v>25.38</v>
      </c>
      <c r="AL42">
        <v>10.458</v>
      </c>
      <c r="AM42">
        <v>0</v>
      </c>
      <c r="AN42">
        <v>0.76519999999999999</v>
      </c>
      <c r="AO42">
        <v>0</v>
      </c>
      <c r="AP42">
        <v>1.1529</v>
      </c>
      <c r="AQ42">
        <v>20.664000000000001</v>
      </c>
      <c r="AR42">
        <v>48.576000000000001</v>
      </c>
      <c r="AS42">
        <v>14.7972</v>
      </c>
      <c r="AT42">
        <v>11.247553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2611.7211929999994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653.15250000000003</v>
      </c>
      <c r="M43">
        <v>92</v>
      </c>
      <c r="N43">
        <v>118.125</v>
      </c>
      <c r="O43">
        <v>61.83</v>
      </c>
      <c r="P43">
        <v>131.25</v>
      </c>
      <c r="Q43">
        <v>21.82</v>
      </c>
      <c r="R43">
        <v>42.384799999999998</v>
      </c>
      <c r="S43">
        <v>26.293600000000001</v>
      </c>
      <c r="T43">
        <v>0</v>
      </c>
      <c r="U43">
        <v>348.97500000000002</v>
      </c>
      <c r="V43">
        <v>20.2654</v>
      </c>
      <c r="W43">
        <v>46.164499999999997</v>
      </c>
      <c r="X43">
        <v>145.26089999999999</v>
      </c>
      <c r="Y43">
        <v>0</v>
      </c>
      <c r="Z43">
        <v>13.1076</v>
      </c>
      <c r="AA43">
        <v>0</v>
      </c>
      <c r="AB43">
        <v>13.17004</v>
      </c>
      <c r="AC43">
        <v>0</v>
      </c>
      <c r="AD43">
        <v>0</v>
      </c>
      <c r="AE43">
        <v>4.4904999999999999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25.38</v>
      </c>
      <c r="AL43">
        <v>10.458</v>
      </c>
      <c r="AM43">
        <v>0</v>
      </c>
      <c r="AN43">
        <v>0.76519999999999999</v>
      </c>
      <c r="AO43">
        <v>0</v>
      </c>
      <c r="AP43">
        <v>1.1529</v>
      </c>
      <c r="AQ43">
        <v>15.246</v>
      </c>
      <c r="AR43">
        <v>15.456</v>
      </c>
      <c r="AS43">
        <v>14.7972</v>
      </c>
      <c r="AT43">
        <v>10.838894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2571.2745339999992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653.15250000000003</v>
      </c>
      <c r="M44">
        <v>92</v>
      </c>
      <c r="N44">
        <v>118.125</v>
      </c>
      <c r="O44">
        <v>61.83</v>
      </c>
      <c r="P44">
        <v>131.25</v>
      </c>
      <c r="Q44">
        <v>21.82</v>
      </c>
      <c r="R44">
        <v>42.384799999999998</v>
      </c>
      <c r="S44">
        <v>26.293600000000001</v>
      </c>
      <c r="T44">
        <v>0</v>
      </c>
      <c r="U44">
        <v>348.97500000000002</v>
      </c>
      <c r="V44">
        <v>20.2654</v>
      </c>
      <c r="W44">
        <v>46.164499999999997</v>
      </c>
      <c r="X44">
        <v>145.26089999999999</v>
      </c>
      <c r="Y44">
        <v>0</v>
      </c>
      <c r="Z44">
        <v>6.6</v>
      </c>
      <c r="AA44">
        <v>0</v>
      </c>
      <c r="AB44">
        <v>13.17004</v>
      </c>
      <c r="AC44">
        <v>0</v>
      </c>
      <c r="AD44">
        <v>0</v>
      </c>
      <c r="AE44">
        <v>4.4904999999999999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25.38</v>
      </c>
      <c r="AL44">
        <v>10.458</v>
      </c>
      <c r="AM44">
        <v>0</v>
      </c>
      <c r="AN44">
        <v>0.76519999999999999</v>
      </c>
      <c r="AO44">
        <v>0</v>
      </c>
      <c r="AP44">
        <v>1.1529</v>
      </c>
      <c r="AQ44">
        <v>15.246</v>
      </c>
      <c r="AR44">
        <v>11.04</v>
      </c>
      <c r="AS44">
        <v>14.7972</v>
      </c>
      <c r="AT44">
        <v>11.247553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2560.7595929999993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653.15250000000003</v>
      </c>
      <c r="M45">
        <v>92</v>
      </c>
      <c r="N45">
        <v>118.125</v>
      </c>
      <c r="O45">
        <v>61.83</v>
      </c>
      <c r="P45">
        <v>131.25</v>
      </c>
      <c r="Q45">
        <v>21.82</v>
      </c>
      <c r="R45">
        <v>42.384799999999998</v>
      </c>
      <c r="S45">
        <v>26.293600000000001</v>
      </c>
      <c r="T45">
        <v>0</v>
      </c>
      <c r="U45">
        <v>348.97500000000002</v>
      </c>
      <c r="V45">
        <v>20.2654</v>
      </c>
      <c r="W45">
        <v>46.164499999999997</v>
      </c>
      <c r="X45">
        <v>145.26089999999999</v>
      </c>
      <c r="Y45">
        <v>0</v>
      </c>
      <c r="Z45">
        <v>6.6</v>
      </c>
      <c r="AA45">
        <v>0</v>
      </c>
      <c r="AB45">
        <v>13.17004</v>
      </c>
      <c r="AC45">
        <v>0</v>
      </c>
      <c r="AD45">
        <v>0</v>
      </c>
      <c r="AE45">
        <v>4.4904999999999999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25.38</v>
      </c>
      <c r="AL45">
        <v>10.458</v>
      </c>
      <c r="AM45">
        <v>0</v>
      </c>
      <c r="AN45">
        <v>0.76519999999999999</v>
      </c>
      <c r="AO45">
        <v>0</v>
      </c>
      <c r="AP45">
        <v>1.1529</v>
      </c>
      <c r="AQ45">
        <v>0</v>
      </c>
      <c r="AR45">
        <v>11.04</v>
      </c>
      <c r="AS45">
        <v>14.7972</v>
      </c>
      <c r="AT45">
        <v>11.247553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2545.5135929999992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646.61680000000001</v>
      </c>
      <c r="M46">
        <v>92</v>
      </c>
      <c r="N46">
        <v>118.125</v>
      </c>
      <c r="O46">
        <v>61.83</v>
      </c>
      <c r="P46">
        <v>131.25</v>
      </c>
      <c r="Q46">
        <v>21.82</v>
      </c>
      <c r="R46">
        <v>42.384799999999998</v>
      </c>
      <c r="S46">
        <v>26.293600000000001</v>
      </c>
      <c r="T46">
        <v>0</v>
      </c>
      <c r="U46">
        <v>348.97500000000002</v>
      </c>
      <c r="V46">
        <v>20.2654</v>
      </c>
      <c r="W46">
        <v>46.164499999999997</v>
      </c>
      <c r="X46">
        <v>145.26089999999999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25.38</v>
      </c>
      <c r="AL46">
        <v>10.458</v>
      </c>
      <c r="AM46">
        <v>0</v>
      </c>
      <c r="AN46">
        <v>0.76519999999999999</v>
      </c>
      <c r="AO46">
        <v>0</v>
      </c>
      <c r="AP46">
        <v>1.1529</v>
      </c>
      <c r="AQ46">
        <v>0</v>
      </c>
      <c r="AR46">
        <v>11.04</v>
      </c>
      <c r="AS46">
        <v>14.7972</v>
      </c>
      <c r="AT46">
        <v>11.247553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2514.717353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686.44209999999998</v>
      </c>
      <c r="L47">
        <v>550.54679999999996</v>
      </c>
      <c r="M47">
        <v>92</v>
      </c>
      <c r="N47">
        <v>118.125</v>
      </c>
      <c r="O47">
        <v>61.83</v>
      </c>
      <c r="P47">
        <v>131.25</v>
      </c>
      <c r="Q47">
        <v>21.82</v>
      </c>
      <c r="R47">
        <v>42.384799999999998</v>
      </c>
      <c r="S47">
        <v>26.293600000000001</v>
      </c>
      <c r="T47">
        <v>0</v>
      </c>
      <c r="U47">
        <v>348.97500000000002</v>
      </c>
      <c r="V47">
        <v>20.2654</v>
      </c>
      <c r="W47">
        <v>46.164499999999997</v>
      </c>
      <c r="X47">
        <v>145.26089999999999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43.574399999999997</v>
      </c>
      <c r="AH47">
        <v>0</v>
      </c>
      <c r="AI47">
        <v>0</v>
      </c>
      <c r="AJ47">
        <v>0</v>
      </c>
      <c r="AK47">
        <v>25.38</v>
      </c>
      <c r="AL47">
        <v>10.458</v>
      </c>
      <c r="AM47">
        <v>0</v>
      </c>
      <c r="AN47">
        <v>0.76519999999999999</v>
      </c>
      <c r="AO47">
        <v>0</v>
      </c>
      <c r="AP47">
        <v>1.1529</v>
      </c>
      <c r="AQ47">
        <v>0</v>
      </c>
      <c r="AR47">
        <v>11.04</v>
      </c>
      <c r="AS47">
        <v>14.7972</v>
      </c>
      <c r="AT47">
        <v>11.247553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2416.1823529999997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686.44209999999998</v>
      </c>
      <c r="L48">
        <v>563.61680000000001</v>
      </c>
      <c r="M48">
        <v>92</v>
      </c>
      <c r="N48">
        <v>118.125</v>
      </c>
      <c r="O48">
        <v>61.83</v>
      </c>
      <c r="P48">
        <v>131.25</v>
      </c>
      <c r="Q48">
        <v>21.82</v>
      </c>
      <c r="R48">
        <v>42.384799999999998</v>
      </c>
      <c r="S48">
        <v>26.293600000000001</v>
      </c>
      <c r="T48">
        <v>0</v>
      </c>
      <c r="U48">
        <v>348.97500000000002</v>
      </c>
      <c r="V48">
        <v>20.2654</v>
      </c>
      <c r="W48">
        <v>46.164499999999997</v>
      </c>
      <c r="X48">
        <v>145.26089999999999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43.574399999999997</v>
      </c>
      <c r="AH48">
        <v>0</v>
      </c>
      <c r="AI48">
        <v>0</v>
      </c>
      <c r="AJ48">
        <v>0</v>
      </c>
      <c r="AK48">
        <v>25.38</v>
      </c>
      <c r="AL48">
        <v>10.458</v>
      </c>
      <c r="AM48">
        <v>0</v>
      </c>
      <c r="AN48">
        <v>0.76519999999999999</v>
      </c>
      <c r="AO48">
        <v>0</v>
      </c>
      <c r="AP48">
        <v>1.1529</v>
      </c>
      <c r="AQ48">
        <v>0</v>
      </c>
      <c r="AR48">
        <v>11.04</v>
      </c>
      <c r="AS48">
        <v>14.7972</v>
      </c>
      <c r="AT48">
        <v>9.8888700000000007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2427.8936700000004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686.44209999999998</v>
      </c>
      <c r="L49">
        <v>561.61680000000001</v>
      </c>
      <c r="M49">
        <v>92</v>
      </c>
      <c r="N49">
        <v>118.125</v>
      </c>
      <c r="O49">
        <v>61.83</v>
      </c>
      <c r="P49">
        <v>131.25</v>
      </c>
      <c r="Q49">
        <v>21.82</v>
      </c>
      <c r="R49">
        <v>42.390099999999997</v>
      </c>
      <c r="S49">
        <v>26.3901</v>
      </c>
      <c r="T49">
        <v>0</v>
      </c>
      <c r="U49">
        <v>348.97500000000002</v>
      </c>
      <c r="V49">
        <v>20.625399999999999</v>
      </c>
      <c r="W49">
        <v>46.164499999999997</v>
      </c>
      <c r="X49">
        <v>145.26089999999999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43.574399999999997</v>
      </c>
      <c r="AH49">
        <v>0</v>
      </c>
      <c r="AI49">
        <v>0</v>
      </c>
      <c r="AJ49">
        <v>0</v>
      </c>
      <c r="AK49">
        <v>25.38</v>
      </c>
      <c r="AL49">
        <v>10.458</v>
      </c>
      <c r="AM49">
        <v>0</v>
      </c>
      <c r="AN49">
        <v>0.76519999999999999</v>
      </c>
      <c r="AO49">
        <v>0</v>
      </c>
      <c r="AP49">
        <v>1.1529</v>
      </c>
      <c r="AQ49">
        <v>0</v>
      </c>
      <c r="AR49">
        <v>15.456</v>
      </c>
      <c r="AS49">
        <v>14.7972</v>
      </c>
      <c r="AT49">
        <v>11.247553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2432.1301530000005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686.44209999999998</v>
      </c>
      <c r="L50">
        <v>562.61680000000001</v>
      </c>
      <c r="M50">
        <v>92</v>
      </c>
      <c r="N50">
        <v>118.125</v>
      </c>
      <c r="O50">
        <v>61.83</v>
      </c>
      <c r="P50">
        <v>131.25</v>
      </c>
      <c r="Q50">
        <v>21.82</v>
      </c>
      <c r="R50">
        <v>42.390099999999997</v>
      </c>
      <c r="S50">
        <v>26.3901</v>
      </c>
      <c r="T50">
        <v>0</v>
      </c>
      <c r="U50">
        <v>348.97500000000002</v>
      </c>
      <c r="V50">
        <v>20.625399999999999</v>
      </c>
      <c r="W50">
        <v>46.164499999999997</v>
      </c>
      <c r="X50">
        <v>145.26089999999999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43.574399999999997</v>
      </c>
      <c r="AH50">
        <v>0</v>
      </c>
      <c r="AI50">
        <v>0</v>
      </c>
      <c r="AJ50">
        <v>0</v>
      </c>
      <c r="AK50">
        <v>25.38</v>
      </c>
      <c r="AL50">
        <v>10.458</v>
      </c>
      <c r="AM50">
        <v>0</v>
      </c>
      <c r="AN50">
        <v>0.76519999999999999</v>
      </c>
      <c r="AO50">
        <v>0</v>
      </c>
      <c r="AP50">
        <v>1.1529</v>
      </c>
      <c r="AQ50">
        <v>0</v>
      </c>
      <c r="AR50">
        <v>15.456</v>
      </c>
      <c r="AS50">
        <v>14.7972</v>
      </c>
      <c r="AT50">
        <v>9.7294319999999992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2431.6120320000005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686.44209999999998</v>
      </c>
      <c r="L51">
        <v>542.61680000000001</v>
      </c>
      <c r="M51">
        <v>92</v>
      </c>
      <c r="N51">
        <v>118.125</v>
      </c>
      <c r="O51">
        <v>61.83</v>
      </c>
      <c r="P51">
        <v>131.25</v>
      </c>
      <c r="Q51">
        <v>21.82</v>
      </c>
      <c r="R51">
        <v>42.390099999999997</v>
      </c>
      <c r="S51">
        <v>26.3901</v>
      </c>
      <c r="T51">
        <v>0</v>
      </c>
      <c r="U51">
        <v>348.97500000000002</v>
      </c>
      <c r="V51">
        <v>20.625399999999999</v>
      </c>
      <c r="W51">
        <v>46.164499999999997</v>
      </c>
      <c r="X51">
        <v>145.26089999999999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43.574399999999997</v>
      </c>
      <c r="AH51">
        <v>0</v>
      </c>
      <c r="AI51">
        <v>0</v>
      </c>
      <c r="AJ51">
        <v>0</v>
      </c>
      <c r="AK51">
        <v>25.38</v>
      </c>
      <c r="AL51">
        <v>10.458</v>
      </c>
      <c r="AM51">
        <v>0</v>
      </c>
      <c r="AN51">
        <v>0.76519999999999999</v>
      </c>
      <c r="AO51">
        <v>0</v>
      </c>
      <c r="AP51">
        <v>1.1529</v>
      </c>
      <c r="AQ51">
        <v>0</v>
      </c>
      <c r="AR51">
        <v>48.576000000000001</v>
      </c>
      <c r="AS51">
        <v>14.7972</v>
      </c>
      <c r="AT51">
        <v>11.247553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2446.2501530000004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686.44209999999998</v>
      </c>
      <c r="L52">
        <v>515.61680000000001</v>
      </c>
      <c r="M52">
        <v>92</v>
      </c>
      <c r="N52">
        <v>118.125</v>
      </c>
      <c r="O52">
        <v>61.83</v>
      </c>
      <c r="P52">
        <v>131.25</v>
      </c>
      <c r="Q52">
        <v>21.82</v>
      </c>
      <c r="R52">
        <v>42.390099999999997</v>
      </c>
      <c r="S52">
        <v>26.3901</v>
      </c>
      <c r="T52">
        <v>0</v>
      </c>
      <c r="U52">
        <v>348.97500000000002</v>
      </c>
      <c r="V52">
        <v>20.625399999999999</v>
      </c>
      <c r="W52">
        <v>46.164499999999997</v>
      </c>
      <c r="X52">
        <v>145.26089999999999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43.574399999999997</v>
      </c>
      <c r="AH52">
        <v>0</v>
      </c>
      <c r="AI52">
        <v>0</v>
      </c>
      <c r="AJ52">
        <v>0</v>
      </c>
      <c r="AK52">
        <v>25.38</v>
      </c>
      <c r="AL52">
        <v>10.458</v>
      </c>
      <c r="AM52">
        <v>0</v>
      </c>
      <c r="AN52">
        <v>0.76519999999999999</v>
      </c>
      <c r="AO52">
        <v>0</v>
      </c>
      <c r="AP52">
        <v>1.1529</v>
      </c>
      <c r="AQ52">
        <v>0</v>
      </c>
      <c r="AR52">
        <v>48.576000000000001</v>
      </c>
      <c r="AS52">
        <v>14.7972</v>
      </c>
      <c r="AT52">
        <v>11.247553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2419.2501530000004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487.61680000000001</v>
      </c>
      <c r="M53">
        <v>92</v>
      </c>
      <c r="N53">
        <v>118.125</v>
      </c>
      <c r="O53">
        <v>61.83</v>
      </c>
      <c r="P53">
        <v>131.25</v>
      </c>
      <c r="Q53">
        <v>21.82</v>
      </c>
      <c r="R53">
        <v>42.390099999999997</v>
      </c>
      <c r="S53">
        <v>26.3901</v>
      </c>
      <c r="T53">
        <v>0</v>
      </c>
      <c r="U53">
        <v>348.97500000000002</v>
      </c>
      <c r="V53">
        <v>14.2654</v>
      </c>
      <c r="W53">
        <v>35.164499999999997</v>
      </c>
      <c r="X53">
        <v>145.26089999999999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43.574399999999997</v>
      </c>
      <c r="AH53">
        <v>0</v>
      </c>
      <c r="AI53">
        <v>0</v>
      </c>
      <c r="AJ53">
        <v>0</v>
      </c>
      <c r="AK53">
        <v>25.38</v>
      </c>
      <c r="AL53">
        <v>10.458</v>
      </c>
      <c r="AM53">
        <v>0</v>
      </c>
      <c r="AN53">
        <v>0.76519999999999999</v>
      </c>
      <c r="AO53">
        <v>0</v>
      </c>
      <c r="AP53">
        <v>1.1529</v>
      </c>
      <c r="AQ53">
        <v>0</v>
      </c>
      <c r="AR53">
        <v>15.456</v>
      </c>
      <c r="AS53">
        <v>14.7972</v>
      </c>
      <c r="AT53">
        <v>11.247553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2341.1080110000007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677.37109999999996</v>
      </c>
      <c r="L54">
        <v>473.61680000000001</v>
      </c>
      <c r="M54">
        <v>92</v>
      </c>
      <c r="N54">
        <v>118.125</v>
      </c>
      <c r="O54">
        <v>61.83</v>
      </c>
      <c r="P54">
        <v>131.25</v>
      </c>
      <c r="Q54">
        <v>17.125599999999999</v>
      </c>
      <c r="R54">
        <v>33.384799999999998</v>
      </c>
      <c r="S54">
        <v>20.293600000000001</v>
      </c>
      <c r="T54">
        <v>0</v>
      </c>
      <c r="U54">
        <v>348.97500000000002</v>
      </c>
      <c r="V54">
        <v>14.2654</v>
      </c>
      <c r="W54">
        <v>35.164499999999997</v>
      </c>
      <c r="X54">
        <v>145.26089999999999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43.574399999999997</v>
      </c>
      <c r="AH54">
        <v>0</v>
      </c>
      <c r="AI54">
        <v>0</v>
      </c>
      <c r="AJ54">
        <v>0</v>
      </c>
      <c r="AK54">
        <v>25.38</v>
      </c>
      <c r="AL54">
        <v>10.458</v>
      </c>
      <c r="AM54">
        <v>0</v>
      </c>
      <c r="AN54">
        <v>0.76519999999999999</v>
      </c>
      <c r="AO54">
        <v>0</v>
      </c>
      <c r="AP54">
        <v>1.1529</v>
      </c>
      <c r="AQ54">
        <v>0</v>
      </c>
      <c r="AR54">
        <v>11.04</v>
      </c>
      <c r="AS54">
        <v>14.7972</v>
      </c>
      <c r="AT54">
        <v>11.247553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2293.4869530000001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677.37109999999996</v>
      </c>
      <c r="L55">
        <v>383.61680000000001</v>
      </c>
      <c r="M55">
        <v>92</v>
      </c>
      <c r="N55">
        <v>118.125</v>
      </c>
      <c r="O55">
        <v>61.83</v>
      </c>
      <c r="P55">
        <v>131.25</v>
      </c>
      <c r="Q55">
        <v>17.125599999999999</v>
      </c>
      <c r="R55">
        <v>33.384799999999998</v>
      </c>
      <c r="S55">
        <v>20.293600000000001</v>
      </c>
      <c r="T55">
        <v>0</v>
      </c>
      <c r="U55">
        <v>348.97500000000002</v>
      </c>
      <c r="V55">
        <v>14.2654</v>
      </c>
      <c r="W55">
        <v>35.164499999999997</v>
      </c>
      <c r="X55">
        <v>122.26090000000001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43.574399999999997</v>
      </c>
      <c r="AH55">
        <v>0</v>
      </c>
      <c r="AI55">
        <v>0</v>
      </c>
      <c r="AJ55">
        <v>0</v>
      </c>
      <c r="AK55">
        <v>25.38</v>
      </c>
      <c r="AL55">
        <v>10.458</v>
      </c>
      <c r="AM55">
        <v>0</v>
      </c>
      <c r="AN55">
        <v>0.76519999999999999</v>
      </c>
      <c r="AO55">
        <v>0</v>
      </c>
      <c r="AP55">
        <v>1.1529</v>
      </c>
      <c r="AQ55">
        <v>0</v>
      </c>
      <c r="AR55">
        <v>11.04</v>
      </c>
      <c r="AS55">
        <v>14.7972</v>
      </c>
      <c r="AT55">
        <v>11.247553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2180.4869530000005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677.37109999999996</v>
      </c>
      <c r="L56">
        <v>355</v>
      </c>
      <c r="M56">
        <v>92</v>
      </c>
      <c r="N56">
        <v>118.125</v>
      </c>
      <c r="O56">
        <v>61.83</v>
      </c>
      <c r="P56">
        <v>131.25</v>
      </c>
      <c r="Q56">
        <v>17.125599999999999</v>
      </c>
      <c r="R56">
        <v>33.384799999999998</v>
      </c>
      <c r="S56">
        <v>20.293600000000001</v>
      </c>
      <c r="T56">
        <v>0</v>
      </c>
      <c r="U56">
        <v>348.97500000000002</v>
      </c>
      <c r="V56">
        <v>14.2654</v>
      </c>
      <c r="W56">
        <v>35.164499999999997</v>
      </c>
      <c r="X56">
        <v>122.26090000000001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43.574399999999997</v>
      </c>
      <c r="AH56">
        <v>0</v>
      </c>
      <c r="AI56">
        <v>0</v>
      </c>
      <c r="AJ56">
        <v>0</v>
      </c>
      <c r="AK56">
        <v>25.38</v>
      </c>
      <c r="AL56">
        <v>10.458</v>
      </c>
      <c r="AM56">
        <v>0</v>
      </c>
      <c r="AN56">
        <v>0.76519999999999999</v>
      </c>
      <c r="AO56">
        <v>0</v>
      </c>
      <c r="AP56">
        <v>1.1529</v>
      </c>
      <c r="AQ56">
        <v>0</v>
      </c>
      <c r="AR56">
        <v>11.04</v>
      </c>
      <c r="AS56">
        <v>14.7972</v>
      </c>
      <c r="AT56">
        <v>11.247553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2151.8701530000003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677.37109999999996</v>
      </c>
      <c r="L57">
        <v>381</v>
      </c>
      <c r="M57">
        <v>92</v>
      </c>
      <c r="N57">
        <v>118.125</v>
      </c>
      <c r="O57">
        <v>61.83</v>
      </c>
      <c r="P57">
        <v>131.25</v>
      </c>
      <c r="Q57">
        <v>17.125599999999999</v>
      </c>
      <c r="R57">
        <v>33.384799999999998</v>
      </c>
      <c r="S57">
        <v>20.293600000000001</v>
      </c>
      <c r="T57">
        <v>0</v>
      </c>
      <c r="U57">
        <v>348.97500000000002</v>
      </c>
      <c r="V57">
        <v>14.2654</v>
      </c>
      <c r="W57">
        <v>35.164499999999997</v>
      </c>
      <c r="X57">
        <v>122.26090000000001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43.574399999999997</v>
      </c>
      <c r="AH57">
        <v>0</v>
      </c>
      <c r="AI57">
        <v>0</v>
      </c>
      <c r="AJ57">
        <v>0</v>
      </c>
      <c r="AK57">
        <v>25.38</v>
      </c>
      <c r="AL57">
        <v>2.3239999999999998</v>
      </c>
      <c r="AM57">
        <v>0</v>
      </c>
      <c r="AN57">
        <v>0.76519999999999999</v>
      </c>
      <c r="AO57">
        <v>0</v>
      </c>
      <c r="AP57">
        <v>1.1529</v>
      </c>
      <c r="AQ57">
        <v>0</v>
      </c>
      <c r="AR57">
        <v>11.04</v>
      </c>
      <c r="AS57">
        <v>14.7972</v>
      </c>
      <c r="AT57">
        <v>11.247553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2169.7361530000003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677.37109999999996</v>
      </c>
      <c r="L58">
        <v>382</v>
      </c>
      <c r="M58">
        <v>92</v>
      </c>
      <c r="N58">
        <v>118.125</v>
      </c>
      <c r="O58">
        <v>61.83</v>
      </c>
      <c r="P58">
        <v>131.25</v>
      </c>
      <c r="Q58">
        <v>17.125599999999999</v>
      </c>
      <c r="R58">
        <v>33.384799999999998</v>
      </c>
      <c r="S58">
        <v>20.293600000000001</v>
      </c>
      <c r="T58">
        <v>0</v>
      </c>
      <c r="U58">
        <v>348.97500000000002</v>
      </c>
      <c r="V58">
        <v>14.2654</v>
      </c>
      <c r="W58">
        <v>35.164499999999997</v>
      </c>
      <c r="X58">
        <v>122.26090000000001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43.574399999999997</v>
      </c>
      <c r="AH58">
        <v>0</v>
      </c>
      <c r="AI58">
        <v>0</v>
      </c>
      <c r="AJ58">
        <v>0</v>
      </c>
      <c r="AK58">
        <v>25.38</v>
      </c>
      <c r="AL58">
        <v>2.3239999999999998</v>
      </c>
      <c r="AM58">
        <v>0</v>
      </c>
      <c r="AN58">
        <v>0.76519999999999999</v>
      </c>
      <c r="AO58">
        <v>0</v>
      </c>
      <c r="AP58">
        <v>1.1529</v>
      </c>
      <c r="AQ58">
        <v>0</v>
      </c>
      <c r="AR58">
        <v>11.04</v>
      </c>
      <c r="AS58">
        <v>14.7972</v>
      </c>
      <c r="AT58">
        <v>11.247553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2170.7361530000003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677.37109999999996</v>
      </c>
      <c r="L59">
        <v>407</v>
      </c>
      <c r="M59">
        <v>92</v>
      </c>
      <c r="N59">
        <v>118.125</v>
      </c>
      <c r="O59">
        <v>61.83</v>
      </c>
      <c r="P59">
        <v>131.25</v>
      </c>
      <c r="Q59">
        <v>13.503299999999999</v>
      </c>
      <c r="R59">
        <v>26.467700000000001</v>
      </c>
      <c r="S59">
        <v>16.470500000000001</v>
      </c>
      <c r="T59">
        <v>0</v>
      </c>
      <c r="U59">
        <v>348.97500000000002</v>
      </c>
      <c r="V59">
        <v>14.2654</v>
      </c>
      <c r="W59">
        <v>35.164499999999997</v>
      </c>
      <c r="X59">
        <v>122.26090000000001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43.574399999999997</v>
      </c>
      <c r="AH59">
        <v>0</v>
      </c>
      <c r="AI59">
        <v>0</v>
      </c>
      <c r="AJ59">
        <v>0</v>
      </c>
      <c r="AK59">
        <v>25.38</v>
      </c>
      <c r="AL59">
        <v>2.3239999999999998</v>
      </c>
      <c r="AM59">
        <v>0</v>
      </c>
      <c r="AN59">
        <v>0.76519999999999999</v>
      </c>
      <c r="AO59">
        <v>0</v>
      </c>
      <c r="AP59">
        <v>1.1529</v>
      </c>
      <c r="AQ59">
        <v>0</v>
      </c>
      <c r="AR59">
        <v>11.04</v>
      </c>
      <c r="AS59">
        <v>14.7972</v>
      </c>
      <c r="AT59">
        <v>11.247553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2181.3736530000001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677.37109999999996</v>
      </c>
      <c r="L60">
        <v>399.61680000000001</v>
      </c>
      <c r="M60">
        <v>92</v>
      </c>
      <c r="N60">
        <v>118.125</v>
      </c>
      <c r="O60">
        <v>61.83</v>
      </c>
      <c r="P60">
        <v>131.25</v>
      </c>
      <c r="Q60">
        <v>13.503299999999999</v>
      </c>
      <c r="R60">
        <v>26.467700000000001</v>
      </c>
      <c r="S60">
        <v>16.470500000000001</v>
      </c>
      <c r="T60">
        <v>0</v>
      </c>
      <c r="U60">
        <v>348.97500000000002</v>
      </c>
      <c r="V60">
        <v>14.2654</v>
      </c>
      <c r="W60">
        <v>35.164499999999997</v>
      </c>
      <c r="X60">
        <v>122.26090000000001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43.574399999999997</v>
      </c>
      <c r="AH60">
        <v>0</v>
      </c>
      <c r="AI60">
        <v>0</v>
      </c>
      <c r="AJ60">
        <v>0</v>
      </c>
      <c r="AK60">
        <v>25.38</v>
      </c>
      <c r="AL60">
        <v>2.3239999999999998</v>
      </c>
      <c r="AM60">
        <v>0</v>
      </c>
      <c r="AN60">
        <v>0.76519999999999999</v>
      </c>
      <c r="AO60">
        <v>0</v>
      </c>
      <c r="AP60">
        <v>1.1529</v>
      </c>
      <c r="AQ60">
        <v>0</v>
      </c>
      <c r="AR60">
        <v>11.04</v>
      </c>
      <c r="AS60">
        <v>14.7972</v>
      </c>
      <c r="AT60">
        <v>11.247553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2173.9904530000003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677.37109999999996</v>
      </c>
      <c r="L61">
        <v>368</v>
      </c>
      <c r="M61">
        <v>92</v>
      </c>
      <c r="N61">
        <v>118.125</v>
      </c>
      <c r="O61">
        <v>61.83</v>
      </c>
      <c r="P61">
        <v>131.25</v>
      </c>
      <c r="Q61">
        <v>13.503299999999999</v>
      </c>
      <c r="R61">
        <v>26.467700000000001</v>
      </c>
      <c r="S61">
        <v>16.470500000000001</v>
      </c>
      <c r="T61">
        <v>0</v>
      </c>
      <c r="U61">
        <v>348.97500000000002</v>
      </c>
      <c r="V61">
        <v>14.2654</v>
      </c>
      <c r="W61">
        <v>35.164499999999997</v>
      </c>
      <c r="X61">
        <v>122.26090000000001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43.574399999999997</v>
      </c>
      <c r="AH61">
        <v>0</v>
      </c>
      <c r="AI61">
        <v>0</v>
      </c>
      <c r="AJ61">
        <v>0</v>
      </c>
      <c r="AK61">
        <v>25.38</v>
      </c>
      <c r="AL61">
        <v>2.3239999999999998</v>
      </c>
      <c r="AM61">
        <v>0</v>
      </c>
      <c r="AN61">
        <v>0.76519999999999999</v>
      </c>
      <c r="AO61">
        <v>0</v>
      </c>
      <c r="AP61">
        <v>1.1529</v>
      </c>
      <c r="AQ61">
        <v>0</v>
      </c>
      <c r="AR61">
        <v>15.456</v>
      </c>
      <c r="AS61">
        <v>14.7972</v>
      </c>
      <c r="AT61">
        <v>11.247553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2146.7896530000003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677.37109999999996</v>
      </c>
      <c r="L62">
        <v>347</v>
      </c>
      <c r="M62">
        <v>92</v>
      </c>
      <c r="N62">
        <v>118.125</v>
      </c>
      <c r="O62">
        <v>61.83</v>
      </c>
      <c r="P62">
        <v>131.25</v>
      </c>
      <c r="Q62">
        <v>13.503299999999999</v>
      </c>
      <c r="R62">
        <v>26.467700000000001</v>
      </c>
      <c r="S62">
        <v>16.470500000000001</v>
      </c>
      <c r="T62">
        <v>0</v>
      </c>
      <c r="U62">
        <v>348.97500000000002</v>
      </c>
      <c r="V62">
        <v>14.2654</v>
      </c>
      <c r="W62">
        <v>35.164499999999997</v>
      </c>
      <c r="X62">
        <v>122.26090000000001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43.574399999999997</v>
      </c>
      <c r="AH62">
        <v>0</v>
      </c>
      <c r="AI62">
        <v>0</v>
      </c>
      <c r="AJ62">
        <v>0</v>
      </c>
      <c r="AK62">
        <v>25.38</v>
      </c>
      <c r="AL62">
        <v>2.3239999999999998</v>
      </c>
      <c r="AM62">
        <v>0</v>
      </c>
      <c r="AN62">
        <v>0.76519999999999999</v>
      </c>
      <c r="AO62">
        <v>0</v>
      </c>
      <c r="AP62">
        <v>1.1529</v>
      </c>
      <c r="AQ62">
        <v>0</v>
      </c>
      <c r="AR62">
        <v>15.456</v>
      </c>
      <c r="AS62">
        <v>14.7972</v>
      </c>
      <c r="AT62">
        <v>11.247553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2125.7896530000003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677.37109999999996</v>
      </c>
      <c r="L63">
        <v>375</v>
      </c>
      <c r="M63">
        <v>92</v>
      </c>
      <c r="N63">
        <v>118.125</v>
      </c>
      <c r="O63">
        <v>61.83</v>
      </c>
      <c r="P63">
        <v>131.25</v>
      </c>
      <c r="Q63">
        <v>13.503299999999999</v>
      </c>
      <c r="R63">
        <v>26.467700000000001</v>
      </c>
      <c r="S63">
        <v>16.470500000000001</v>
      </c>
      <c r="T63">
        <v>0</v>
      </c>
      <c r="U63">
        <v>348.97500000000002</v>
      </c>
      <c r="V63">
        <v>14.2654</v>
      </c>
      <c r="W63">
        <v>35.164499999999997</v>
      </c>
      <c r="X63">
        <v>122.26090000000001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43.574399999999997</v>
      </c>
      <c r="AH63">
        <v>0</v>
      </c>
      <c r="AI63">
        <v>0</v>
      </c>
      <c r="AJ63">
        <v>0</v>
      </c>
      <c r="AK63">
        <v>25.38</v>
      </c>
      <c r="AL63">
        <v>2.3239999999999998</v>
      </c>
      <c r="AM63">
        <v>0</v>
      </c>
      <c r="AN63">
        <v>0.76519999999999999</v>
      </c>
      <c r="AO63">
        <v>0</v>
      </c>
      <c r="AP63">
        <v>1.1529</v>
      </c>
      <c r="AQ63">
        <v>0</v>
      </c>
      <c r="AR63">
        <v>11.04</v>
      </c>
      <c r="AS63">
        <v>14.7972</v>
      </c>
      <c r="AT63">
        <v>11.247553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2149.3736530000001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677.37109999999996</v>
      </c>
      <c r="L64">
        <v>397</v>
      </c>
      <c r="M64">
        <v>92</v>
      </c>
      <c r="N64">
        <v>118.125</v>
      </c>
      <c r="O64">
        <v>61.83</v>
      </c>
      <c r="P64">
        <v>131.25</v>
      </c>
      <c r="Q64">
        <v>13.503299999999999</v>
      </c>
      <c r="R64">
        <v>26.467700000000001</v>
      </c>
      <c r="S64">
        <v>16.470500000000001</v>
      </c>
      <c r="T64">
        <v>0</v>
      </c>
      <c r="U64">
        <v>348.97500000000002</v>
      </c>
      <c r="V64">
        <v>14.2654</v>
      </c>
      <c r="W64">
        <v>35.164499999999997</v>
      </c>
      <c r="X64">
        <v>122.26090000000001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43.574399999999997</v>
      </c>
      <c r="AH64">
        <v>0</v>
      </c>
      <c r="AI64">
        <v>0</v>
      </c>
      <c r="AJ64">
        <v>0</v>
      </c>
      <c r="AK64">
        <v>25.38</v>
      </c>
      <c r="AL64">
        <v>2.3239999999999998</v>
      </c>
      <c r="AM64">
        <v>0</v>
      </c>
      <c r="AN64">
        <v>0.76519999999999999</v>
      </c>
      <c r="AO64">
        <v>0</v>
      </c>
      <c r="AP64">
        <v>1.1529</v>
      </c>
      <c r="AQ64">
        <v>0</v>
      </c>
      <c r="AR64">
        <v>11.04</v>
      </c>
      <c r="AS64">
        <v>14.7972</v>
      </c>
      <c r="AT64">
        <v>11.247553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2171.3736530000001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677.37109999999996</v>
      </c>
      <c r="L65">
        <v>396</v>
      </c>
      <c r="M65">
        <v>92</v>
      </c>
      <c r="N65">
        <v>118.125</v>
      </c>
      <c r="O65">
        <v>61.83</v>
      </c>
      <c r="P65">
        <v>131.25</v>
      </c>
      <c r="Q65">
        <v>13.503299999999999</v>
      </c>
      <c r="R65">
        <v>26.467700000000001</v>
      </c>
      <c r="S65">
        <v>16.470500000000001</v>
      </c>
      <c r="T65">
        <v>0</v>
      </c>
      <c r="U65">
        <v>348.97500000000002</v>
      </c>
      <c r="V65">
        <v>14.2654</v>
      </c>
      <c r="W65">
        <v>35.164499999999997</v>
      </c>
      <c r="X65">
        <v>122.26090000000001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43.574399999999997</v>
      </c>
      <c r="AH65">
        <v>0</v>
      </c>
      <c r="AI65">
        <v>0</v>
      </c>
      <c r="AJ65">
        <v>0</v>
      </c>
      <c r="AK65">
        <v>25.38</v>
      </c>
      <c r="AL65">
        <v>2.3239999999999998</v>
      </c>
      <c r="AM65">
        <v>0</v>
      </c>
      <c r="AN65">
        <v>0.76519999999999999</v>
      </c>
      <c r="AO65">
        <v>0</v>
      </c>
      <c r="AP65">
        <v>1.1529</v>
      </c>
      <c r="AQ65">
        <v>0</v>
      </c>
      <c r="AR65">
        <v>15.456</v>
      </c>
      <c r="AS65">
        <v>14.7972</v>
      </c>
      <c r="AT65">
        <v>11.247553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2174.7896530000003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677.37109999999996</v>
      </c>
      <c r="L66">
        <v>396</v>
      </c>
      <c r="M66">
        <v>92</v>
      </c>
      <c r="N66">
        <v>118.125</v>
      </c>
      <c r="O66">
        <v>61.83</v>
      </c>
      <c r="P66">
        <v>131.25</v>
      </c>
      <c r="Q66">
        <v>13.503299999999999</v>
      </c>
      <c r="R66">
        <v>26.467700000000001</v>
      </c>
      <c r="S66">
        <v>16.470500000000001</v>
      </c>
      <c r="T66">
        <v>0</v>
      </c>
      <c r="U66">
        <v>348.97500000000002</v>
      </c>
      <c r="V66">
        <v>14.2654</v>
      </c>
      <c r="W66">
        <v>35.164499999999997</v>
      </c>
      <c r="X66">
        <v>122.26090000000001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43.574399999999997</v>
      </c>
      <c r="AH66">
        <v>0</v>
      </c>
      <c r="AI66">
        <v>0</v>
      </c>
      <c r="AJ66">
        <v>0</v>
      </c>
      <c r="AK66">
        <v>25.38</v>
      </c>
      <c r="AL66">
        <v>2.3239999999999998</v>
      </c>
      <c r="AM66">
        <v>0</v>
      </c>
      <c r="AN66">
        <v>0.76519999999999999</v>
      </c>
      <c r="AO66">
        <v>0</v>
      </c>
      <c r="AP66">
        <v>1.1529</v>
      </c>
      <c r="AQ66">
        <v>0</v>
      </c>
      <c r="AR66">
        <v>15.456</v>
      </c>
      <c r="AS66">
        <v>14.7972</v>
      </c>
      <c r="AT66">
        <v>11.247553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2174.7896530000003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677.37109999999996</v>
      </c>
      <c r="L67">
        <v>415</v>
      </c>
      <c r="M67">
        <v>92</v>
      </c>
      <c r="N67">
        <v>118.125</v>
      </c>
      <c r="O67">
        <v>61.83</v>
      </c>
      <c r="P67">
        <v>131.25</v>
      </c>
      <c r="Q67">
        <v>13.503299999999999</v>
      </c>
      <c r="R67">
        <v>26.467700000000001</v>
      </c>
      <c r="S67">
        <v>16.470500000000001</v>
      </c>
      <c r="T67">
        <v>0</v>
      </c>
      <c r="U67">
        <v>348.97500000000002</v>
      </c>
      <c r="V67">
        <v>14.2654</v>
      </c>
      <c r="W67">
        <v>35.164499999999997</v>
      </c>
      <c r="X67">
        <v>122.26090000000001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43.574399999999997</v>
      </c>
      <c r="AH67">
        <v>0</v>
      </c>
      <c r="AI67">
        <v>0</v>
      </c>
      <c r="AJ67">
        <v>0</v>
      </c>
      <c r="AK67">
        <v>25.38</v>
      </c>
      <c r="AL67">
        <v>10.458</v>
      </c>
      <c r="AM67">
        <v>0</v>
      </c>
      <c r="AN67">
        <v>0.76519999999999999</v>
      </c>
      <c r="AO67">
        <v>0</v>
      </c>
      <c r="AP67">
        <v>1.1529</v>
      </c>
      <c r="AQ67">
        <v>15.246</v>
      </c>
      <c r="AR67">
        <v>11.04</v>
      </c>
      <c r="AS67">
        <v>14.7972</v>
      </c>
      <c r="AT67">
        <v>11.247553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2212.7536530000002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677.37109999999996</v>
      </c>
      <c r="L68">
        <v>473.61680000000001</v>
      </c>
      <c r="M68">
        <v>92</v>
      </c>
      <c r="N68">
        <v>118.125</v>
      </c>
      <c r="O68">
        <v>61.83</v>
      </c>
      <c r="P68">
        <v>131.25</v>
      </c>
      <c r="Q68">
        <v>13.503299999999999</v>
      </c>
      <c r="R68">
        <v>26.467700000000001</v>
      </c>
      <c r="S68">
        <v>16.470500000000001</v>
      </c>
      <c r="T68">
        <v>0</v>
      </c>
      <c r="U68">
        <v>348.97500000000002</v>
      </c>
      <c r="V68">
        <v>14.2654</v>
      </c>
      <c r="W68">
        <v>35.164499999999997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6.4089999999999998</v>
      </c>
      <c r="AG68">
        <v>43.574399999999997</v>
      </c>
      <c r="AH68">
        <v>0</v>
      </c>
      <c r="AI68">
        <v>0</v>
      </c>
      <c r="AJ68">
        <v>0</v>
      </c>
      <c r="AK68">
        <v>25.38</v>
      </c>
      <c r="AL68">
        <v>10.458</v>
      </c>
      <c r="AM68">
        <v>0</v>
      </c>
      <c r="AN68">
        <v>0.76519999999999999</v>
      </c>
      <c r="AO68">
        <v>0</v>
      </c>
      <c r="AP68">
        <v>1.1529</v>
      </c>
      <c r="AQ68">
        <v>30.492000000000001</v>
      </c>
      <c r="AR68">
        <v>48.576000000000001</v>
      </c>
      <c r="AS68">
        <v>14.7972</v>
      </c>
      <c r="AT68">
        <v>11.247553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2349.4071780000004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677.37109999999996</v>
      </c>
      <c r="L69">
        <v>473.61680000000001</v>
      </c>
      <c r="M69">
        <v>92</v>
      </c>
      <c r="N69">
        <v>118.125</v>
      </c>
      <c r="O69">
        <v>61.83</v>
      </c>
      <c r="P69">
        <v>131.25</v>
      </c>
      <c r="Q69">
        <v>13.503299999999999</v>
      </c>
      <c r="R69">
        <v>26.467700000000001</v>
      </c>
      <c r="S69">
        <v>16.470500000000001</v>
      </c>
      <c r="T69">
        <v>0</v>
      </c>
      <c r="U69">
        <v>348.97500000000002</v>
      </c>
      <c r="V69">
        <v>14.2654</v>
      </c>
      <c r="W69">
        <v>35.164499999999997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0</v>
      </c>
      <c r="AF69">
        <v>6.4089999999999998</v>
      </c>
      <c r="AG69">
        <v>43.574399999999997</v>
      </c>
      <c r="AH69">
        <v>23.390899999999998</v>
      </c>
      <c r="AI69">
        <v>0</v>
      </c>
      <c r="AJ69">
        <v>0</v>
      </c>
      <c r="AK69">
        <v>25.38</v>
      </c>
      <c r="AL69">
        <v>10.458</v>
      </c>
      <c r="AM69">
        <v>0</v>
      </c>
      <c r="AN69">
        <v>0.76519999999999999</v>
      </c>
      <c r="AO69">
        <v>0</v>
      </c>
      <c r="AP69">
        <v>4.9958999999999998</v>
      </c>
      <c r="AQ69">
        <v>30.492000000000001</v>
      </c>
      <c r="AR69">
        <v>48.576000000000001</v>
      </c>
      <c r="AS69">
        <v>14.7972</v>
      </c>
      <c r="AT69">
        <v>11.247553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2386.3189179999999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677.37109999999996</v>
      </c>
      <c r="L70">
        <v>473.61680000000001</v>
      </c>
      <c r="M70">
        <v>92</v>
      </c>
      <c r="N70">
        <v>118.125</v>
      </c>
      <c r="O70">
        <v>61.83</v>
      </c>
      <c r="P70">
        <v>131.25</v>
      </c>
      <c r="Q70">
        <v>17.125599999999999</v>
      </c>
      <c r="R70">
        <v>33.384799999999998</v>
      </c>
      <c r="S70">
        <v>20.293600000000001</v>
      </c>
      <c r="T70">
        <v>0</v>
      </c>
      <c r="U70">
        <v>348.97500000000002</v>
      </c>
      <c r="V70">
        <v>14.2654</v>
      </c>
      <c r="W70">
        <v>35.164499999999997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9.6778399999999998</v>
      </c>
      <c r="AD70">
        <v>9.1360360000000007</v>
      </c>
      <c r="AE70">
        <v>14.113</v>
      </c>
      <c r="AF70">
        <v>6.4089999999999998</v>
      </c>
      <c r="AG70">
        <v>43.574399999999997</v>
      </c>
      <c r="AH70">
        <v>46.781799999999997</v>
      </c>
      <c r="AI70">
        <v>0</v>
      </c>
      <c r="AJ70">
        <v>0</v>
      </c>
      <c r="AK70">
        <v>25.38</v>
      </c>
      <c r="AL70">
        <v>10.458</v>
      </c>
      <c r="AM70">
        <v>0</v>
      </c>
      <c r="AN70">
        <v>0.76519999999999999</v>
      </c>
      <c r="AO70">
        <v>0</v>
      </c>
      <c r="AP70">
        <v>4.9958999999999998</v>
      </c>
      <c r="AQ70">
        <v>45.738</v>
      </c>
      <c r="AR70">
        <v>11.04</v>
      </c>
      <c r="AS70">
        <v>14.7972</v>
      </c>
      <c r="AT70">
        <v>11.247553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2425.0313539999997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677.37109999999996</v>
      </c>
      <c r="L71">
        <v>473.61680000000001</v>
      </c>
      <c r="M71">
        <v>92</v>
      </c>
      <c r="N71">
        <v>118.125</v>
      </c>
      <c r="O71">
        <v>61.83</v>
      </c>
      <c r="P71">
        <v>134.58199999999999</v>
      </c>
      <c r="Q71">
        <v>21.82</v>
      </c>
      <c r="R71">
        <v>42.390099999999997</v>
      </c>
      <c r="S71">
        <v>26.3901</v>
      </c>
      <c r="T71">
        <v>0</v>
      </c>
      <c r="U71">
        <v>348.97500000000002</v>
      </c>
      <c r="V71">
        <v>14.2654</v>
      </c>
      <c r="W71">
        <v>35.164499999999997</v>
      </c>
      <c r="X71">
        <v>147.515625</v>
      </c>
      <c r="Y71">
        <v>0</v>
      </c>
      <c r="Z71">
        <v>0</v>
      </c>
      <c r="AA71">
        <v>6.32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43.574399999999997</v>
      </c>
      <c r="AH71">
        <v>70.172700000000006</v>
      </c>
      <c r="AI71">
        <v>0</v>
      </c>
      <c r="AJ71">
        <v>0</v>
      </c>
      <c r="AK71">
        <v>25.38</v>
      </c>
      <c r="AL71">
        <v>2.3239999999999998</v>
      </c>
      <c r="AM71">
        <v>0</v>
      </c>
      <c r="AN71">
        <v>0.76519999999999999</v>
      </c>
      <c r="AO71">
        <v>0</v>
      </c>
      <c r="AP71">
        <v>4.9958999999999998</v>
      </c>
      <c r="AQ71">
        <v>59.85</v>
      </c>
      <c r="AR71">
        <v>11.04</v>
      </c>
      <c r="AS71">
        <v>14.7972</v>
      </c>
      <c r="AT71">
        <v>11.247553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2499.4834939999996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677.37109999999996</v>
      </c>
      <c r="L72">
        <v>473.61680000000001</v>
      </c>
      <c r="M72">
        <v>92</v>
      </c>
      <c r="N72">
        <v>118.125</v>
      </c>
      <c r="O72">
        <v>61.83</v>
      </c>
      <c r="P72">
        <v>134.58199999999999</v>
      </c>
      <c r="Q72">
        <v>21.82</v>
      </c>
      <c r="R72">
        <v>42.390099999999997</v>
      </c>
      <c r="S72">
        <v>26.3901</v>
      </c>
      <c r="T72">
        <v>0</v>
      </c>
      <c r="U72">
        <v>348.97500000000002</v>
      </c>
      <c r="V72">
        <v>20.625399999999999</v>
      </c>
      <c r="W72">
        <v>46.399079999999998</v>
      </c>
      <c r="X72">
        <v>147.515625</v>
      </c>
      <c r="Y72">
        <v>0</v>
      </c>
      <c r="Z72">
        <v>6.5537999999999998</v>
      </c>
      <c r="AA72">
        <v>19.75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43.574399999999997</v>
      </c>
      <c r="AH72">
        <v>93.563599999999994</v>
      </c>
      <c r="AI72">
        <v>2.5459999999999998</v>
      </c>
      <c r="AJ72">
        <v>0</v>
      </c>
      <c r="AK72">
        <v>25.38</v>
      </c>
      <c r="AL72">
        <v>2.3239999999999998</v>
      </c>
      <c r="AM72">
        <v>0</v>
      </c>
      <c r="AN72">
        <v>0.76519999999999999</v>
      </c>
      <c r="AO72">
        <v>0</v>
      </c>
      <c r="AP72">
        <v>1.1529</v>
      </c>
      <c r="AQ72">
        <v>59.85</v>
      </c>
      <c r="AR72">
        <v>11.04</v>
      </c>
      <c r="AS72">
        <v>14.7972</v>
      </c>
      <c r="AT72">
        <v>11.247553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2600.9566500000005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473.61680000000001</v>
      </c>
      <c r="M73">
        <v>92</v>
      </c>
      <c r="N73">
        <v>118.125</v>
      </c>
      <c r="O73">
        <v>61.83</v>
      </c>
      <c r="P73">
        <v>134.58199999999999</v>
      </c>
      <c r="Q73">
        <v>21.82</v>
      </c>
      <c r="R73">
        <v>42.390099999999997</v>
      </c>
      <c r="S73">
        <v>26.3901</v>
      </c>
      <c r="T73">
        <v>0</v>
      </c>
      <c r="U73">
        <v>348.97500000000002</v>
      </c>
      <c r="V73">
        <v>20.625399999999999</v>
      </c>
      <c r="W73">
        <v>46.399079999999998</v>
      </c>
      <c r="X73">
        <v>147.515625</v>
      </c>
      <c r="Y73">
        <v>0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43.574399999999997</v>
      </c>
      <c r="AH73">
        <v>116.9545</v>
      </c>
      <c r="AI73">
        <v>16.548999999999999</v>
      </c>
      <c r="AJ73">
        <v>0</v>
      </c>
      <c r="AK73">
        <v>25.38</v>
      </c>
      <c r="AL73">
        <v>23.24</v>
      </c>
      <c r="AM73">
        <v>0</v>
      </c>
      <c r="AN73">
        <v>0.76519999999999999</v>
      </c>
      <c r="AO73">
        <v>0</v>
      </c>
      <c r="AP73">
        <v>1.1529</v>
      </c>
      <c r="AQ73">
        <v>59.85</v>
      </c>
      <c r="AR73">
        <v>11.04</v>
      </c>
      <c r="AS73">
        <v>14.7972</v>
      </c>
      <c r="AT73">
        <v>11.247553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2753.9619199999993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473.61680000000001</v>
      </c>
      <c r="M74">
        <v>92</v>
      </c>
      <c r="N74">
        <v>118.125</v>
      </c>
      <c r="O74">
        <v>61.83</v>
      </c>
      <c r="P74">
        <v>134.58199999999999</v>
      </c>
      <c r="Q74">
        <v>21.82</v>
      </c>
      <c r="R74">
        <v>42.390099999999997</v>
      </c>
      <c r="S74">
        <v>26.3901</v>
      </c>
      <c r="T74">
        <v>0</v>
      </c>
      <c r="U74">
        <v>348.97500000000002</v>
      </c>
      <c r="V74">
        <v>20.625399999999999</v>
      </c>
      <c r="W74">
        <v>46.399079999999998</v>
      </c>
      <c r="X74">
        <v>147.515625</v>
      </c>
      <c r="Y74">
        <v>0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43.574399999999997</v>
      </c>
      <c r="AH74">
        <v>116.9545</v>
      </c>
      <c r="AI74">
        <v>16.548999999999999</v>
      </c>
      <c r="AJ74">
        <v>0</v>
      </c>
      <c r="AK74">
        <v>25.38</v>
      </c>
      <c r="AL74">
        <v>53.451999999999998</v>
      </c>
      <c r="AM74">
        <v>0</v>
      </c>
      <c r="AN74">
        <v>0.76519999999999999</v>
      </c>
      <c r="AO74">
        <v>0</v>
      </c>
      <c r="AP74">
        <v>1.1529</v>
      </c>
      <c r="AQ74">
        <v>59.85</v>
      </c>
      <c r="AR74">
        <v>11.04</v>
      </c>
      <c r="AS74">
        <v>14.7972</v>
      </c>
      <c r="AT74">
        <v>11.247553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2784.1739199999997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473.61680000000001</v>
      </c>
      <c r="M75">
        <v>92</v>
      </c>
      <c r="N75">
        <v>118.125</v>
      </c>
      <c r="O75">
        <v>61.83</v>
      </c>
      <c r="P75">
        <v>134.58199999999999</v>
      </c>
      <c r="Q75">
        <v>21.82</v>
      </c>
      <c r="R75">
        <v>42.390099999999997</v>
      </c>
      <c r="S75">
        <v>26.3901</v>
      </c>
      <c r="T75">
        <v>0</v>
      </c>
      <c r="U75">
        <v>348.97500000000002</v>
      </c>
      <c r="V75">
        <v>20.625399999999999</v>
      </c>
      <c r="W75">
        <v>46.399079999999998</v>
      </c>
      <c r="X75">
        <v>147.515625</v>
      </c>
      <c r="Y75">
        <v>0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43.574399999999997</v>
      </c>
      <c r="AH75">
        <v>116.9545</v>
      </c>
      <c r="AI75">
        <v>16.548999999999999</v>
      </c>
      <c r="AJ75">
        <v>0</v>
      </c>
      <c r="AK75">
        <v>25.38</v>
      </c>
      <c r="AL75">
        <v>53.451999999999998</v>
      </c>
      <c r="AM75">
        <v>0</v>
      </c>
      <c r="AN75">
        <v>0.76519999999999999</v>
      </c>
      <c r="AO75">
        <v>0</v>
      </c>
      <c r="AP75">
        <v>4.9958999999999998</v>
      </c>
      <c r="AQ75">
        <v>59.85</v>
      </c>
      <c r="AR75">
        <v>11.04</v>
      </c>
      <c r="AS75">
        <v>14.7972</v>
      </c>
      <c r="AT75">
        <v>11.247553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2788.0169199999996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473.61680000000001</v>
      </c>
      <c r="M76">
        <v>92</v>
      </c>
      <c r="N76">
        <v>118.125</v>
      </c>
      <c r="O76">
        <v>61.83</v>
      </c>
      <c r="P76">
        <v>134.58199999999999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20.625399999999999</v>
      </c>
      <c r="W76">
        <v>46.399079999999998</v>
      </c>
      <c r="X76">
        <v>147.515625</v>
      </c>
      <c r="Y76">
        <v>0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43.574399999999997</v>
      </c>
      <c r="AH76">
        <v>116.9545</v>
      </c>
      <c r="AI76">
        <v>16.548999999999999</v>
      </c>
      <c r="AJ76">
        <v>0</v>
      </c>
      <c r="AK76">
        <v>25.38</v>
      </c>
      <c r="AL76">
        <v>53.451999999999998</v>
      </c>
      <c r="AM76">
        <v>0</v>
      </c>
      <c r="AN76">
        <v>0.76519999999999999</v>
      </c>
      <c r="AO76">
        <v>0</v>
      </c>
      <c r="AP76">
        <v>1.1529</v>
      </c>
      <c r="AQ76">
        <v>59.85</v>
      </c>
      <c r="AR76">
        <v>13.247999999999999</v>
      </c>
      <c r="AS76">
        <v>14.7972</v>
      </c>
      <c r="AT76">
        <v>11.247553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2765.1713639999998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513.61680000000001</v>
      </c>
      <c r="M77">
        <v>92</v>
      </c>
      <c r="N77">
        <v>118.125</v>
      </c>
      <c r="O77">
        <v>61.83</v>
      </c>
      <c r="P77">
        <v>136.66159999999999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20.625399999999999</v>
      </c>
      <c r="W77">
        <v>46.399079999999998</v>
      </c>
      <c r="X77">
        <v>147.515625</v>
      </c>
      <c r="Y77">
        <v>0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43.574399999999997</v>
      </c>
      <c r="AH77">
        <v>116.9545</v>
      </c>
      <c r="AI77">
        <v>16.548999999999999</v>
      </c>
      <c r="AJ77">
        <v>0</v>
      </c>
      <c r="AK77">
        <v>25.38</v>
      </c>
      <c r="AL77">
        <v>53.451999999999998</v>
      </c>
      <c r="AM77">
        <v>0</v>
      </c>
      <c r="AN77">
        <v>0.76519999999999999</v>
      </c>
      <c r="AO77">
        <v>0</v>
      </c>
      <c r="AP77">
        <v>1.1529</v>
      </c>
      <c r="AQ77">
        <v>59.85</v>
      </c>
      <c r="AR77">
        <v>13.247999999999999</v>
      </c>
      <c r="AS77">
        <v>14.7972</v>
      </c>
      <c r="AT77">
        <v>11.247553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2807.2509639999998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513.61680000000001</v>
      </c>
      <c r="M78">
        <v>92</v>
      </c>
      <c r="N78">
        <v>118.125</v>
      </c>
      <c r="O78">
        <v>61.83</v>
      </c>
      <c r="P78">
        <v>136.66159999999999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20.625399999999999</v>
      </c>
      <c r="W78">
        <v>46.399079999999998</v>
      </c>
      <c r="X78">
        <v>147.515625</v>
      </c>
      <c r="Y78">
        <v>0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43.574399999999997</v>
      </c>
      <c r="AH78">
        <v>116.9545</v>
      </c>
      <c r="AI78">
        <v>16.548999999999999</v>
      </c>
      <c r="AJ78">
        <v>0</v>
      </c>
      <c r="AK78">
        <v>25.38</v>
      </c>
      <c r="AL78">
        <v>53.451999999999998</v>
      </c>
      <c r="AM78">
        <v>0</v>
      </c>
      <c r="AN78">
        <v>0.76519999999999999</v>
      </c>
      <c r="AO78">
        <v>0</v>
      </c>
      <c r="AP78">
        <v>1.1529</v>
      </c>
      <c r="AQ78">
        <v>59.85</v>
      </c>
      <c r="AR78">
        <v>13.247999999999999</v>
      </c>
      <c r="AS78">
        <v>14.7972</v>
      </c>
      <c r="AT78">
        <v>11.247553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2793.1379639999996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513.61680000000001</v>
      </c>
      <c r="M79">
        <v>92</v>
      </c>
      <c r="N79">
        <v>118.125</v>
      </c>
      <c r="O79">
        <v>61.83</v>
      </c>
      <c r="P79">
        <v>136.66159999999999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20.625399999999999</v>
      </c>
      <c r="W79">
        <v>46.399079999999998</v>
      </c>
      <c r="X79">
        <v>147.515625</v>
      </c>
      <c r="Y79">
        <v>0</v>
      </c>
      <c r="Z79">
        <v>6.5537999999999998</v>
      </c>
      <c r="AA79">
        <v>19.75</v>
      </c>
      <c r="AB79">
        <v>26.34008</v>
      </c>
      <c r="AC79">
        <v>19.35568</v>
      </c>
      <c r="AD79">
        <v>18.272072000000001</v>
      </c>
      <c r="AE79">
        <v>14.113</v>
      </c>
      <c r="AF79">
        <v>9.0711999999999993</v>
      </c>
      <c r="AG79">
        <v>43.574399999999997</v>
      </c>
      <c r="AH79">
        <v>93.563599999999994</v>
      </c>
      <c r="AI79">
        <v>2.5459999999999998</v>
      </c>
      <c r="AJ79">
        <v>0</v>
      </c>
      <c r="AK79">
        <v>25.38</v>
      </c>
      <c r="AL79">
        <v>53.451999999999998</v>
      </c>
      <c r="AM79">
        <v>0</v>
      </c>
      <c r="AN79">
        <v>0.76519999999999999</v>
      </c>
      <c r="AO79">
        <v>0</v>
      </c>
      <c r="AP79">
        <v>1.1529</v>
      </c>
      <c r="AQ79">
        <v>59.85</v>
      </c>
      <c r="AR79">
        <v>13.247999999999999</v>
      </c>
      <c r="AS79">
        <v>14.7972</v>
      </c>
      <c r="AT79">
        <v>11.247553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2696.1613479999996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513.61680000000001</v>
      </c>
      <c r="M80">
        <v>92</v>
      </c>
      <c r="N80">
        <v>118.125</v>
      </c>
      <c r="O80">
        <v>61.83</v>
      </c>
      <c r="P80">
        <v>136.66159999999999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20.625399999999999</v>
      </c>
      <c r="W80">
        <v>46.399079999999998</v>
      </c>
      <c r="X80">
        <v>147.515625</v>
      </c>
      <c r="Y80">
        <v>0</v>
      </c>
      <c r="Z80">
        <v>6.5537999999999998</v>
      </c>
      <c r="AA80">
        <v>6.32</v>
      </c>
      <c r="AB80">
        <v>26.34008</v>
      </c>
      <c r="AC80">
        <v>19.35568</v>
      </c>
      <c r="AD80">
        <v>18.266787999999998</v>
      </c>
      <c r="AE80">
        <v>3.8490000000000002</v>
      </c>
      <c r="AF80">
        <v>8.8740000000000006</v>
      </c>
      <c r="AG80">
        <v>43.574399999999997</v>
      </c>
      <c r="AH80">
        <v>70.172700000000006</v>
      </c>
      <c r="AI80">
        <v>0</v>
      </c>
      <c r="AJ80">
        <v>0</v>
      </c>
      <c r="AK80">
        <v>25.38</v>
      </c>
      <c r="AL80">
        <v>23.24</v>
      </c>
      <c r="AM80">
        <v>0</v>
      </c>
      <c r="AN80">
        <v>0.76519999999999999</v>
      </c>
      <c r="AO80">
        <v>0</v>
      </c>
      <c r="AP80">
        <v>1.1529</v>
      </c>
      <c r="AQ80">
        <v>59.85</v>
      </c>
      <c r="AR80">
        <v>13.247999999999999</v>
      </c>
      <c r="AS80">
        <v>14.7972</v>
      </c>
      <c r="AT80">
        <v>11.247553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2616.1159640000001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513.61680000000001</v>
      </c>
      <c r="M81">
        <v>92</v>
      </c>
      <c r="N81">
        <v>118.125</v>
      </c>
      <c r="O81">
        <v>61.83</v>
      </c>
      <c r="P81">
        <v>136.66159999999999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20.625399999999999</v>
      </c>
      <c r="W81">
        <v>46.399079999999998</v>
      </c>
      <c r="X81">
        <v>147.515625</v>
      </c>
      <c r="Y81">
        <v>0</v>
      </c>
      <c r="Z81">
        <v>6.5537999999999998</v>
      </c>
      <c r="AA81">
        <v>0</v>
      </c>
      <c r="AB81">
        <v>13.17004</v>
      </c>
      <c r="AC81">
        <v>9.6778399999999998</v>
      </c>
      <c r="AD81">
        <v>9.1149000000000004</v>
      </c>
      <c r="AE81">
        <v>3.8490000000000002</v>
      </c>
      <c r="AF81">
        <v>8.8740000000000006</v>
      </c>
      <c r="AG81">
        <v>43.574399999999997</v>
      </c>
      <c r="AH81">
        <v>46.781799999999997</v>
      </c>
      <c r="AI81">
        <v>0</v>
      </c>
      <c r="AJ81">
        <v>0</v>
      </c>
      <c r="AK81">
        <v>25.38</v>
      </c>
      <c r="AL81">
        <v>10.458</v>
      </c>
      <c r="AM81">
        <v>0</v>
      </c>
      <c r="AN81">
        <v>0.76519999999999999</v>
      </c>
      <c r="AO81">
        <v>0</v>
      </c>
      <c r="AP81">
        <v>1.1529</v>
      </c>
      <c r="AQ81">
        <v>59.85</v>
      </c>
      <c r="AR81">
        <v>13.247999999999999</v>
      </c>
      <c r="AS81">
        <v>10.7616</v>
      </c>
      <c r="AT81">
        <v>11.247553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2537.5876960000001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513.61680000000001</v>
      </c>
      <c r="M82">
        <v>92</v>
      </c>
      <c r="N82">
        <v>118.125</v>
      </c>
      <c r="O82">
        <v>61.83</v>
      </c>
      <c r="P82">
        <v>136.66159999999999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20.625399999999999</v>
      </c>
      <c r="W82">
        <v>46.399079999999998</v>
      </c>
      <c r="X82">
        <v>147.515625</v>
      </c>
      <c r="Y82">
        <v>0</v>
      </c>
      <c r="Z82">
        <v>6.5537999999999998</v>
      </c>
      <c r="AA82">
        <v>0</v>
      </c>
      <c r="AB82">
        <v>13.17004</v>
      </c>
      <c r="AC82">
        <v>9.6778399999999998</v>
      </c>
      <c r="AD82">
        <v>9.1149000000000004</v>
      </c>
      <c r="AE82">
        <v>3.8490000000000002</v>
      </c>
      <c r="AF82">
        <v>8.8740000000000006</v>
      </c>
      <c r="AG82">
        <v>43.574399999999997</v>
      </c>
      <c r="AH82">
        <v>23.390899999999998</v>
      </c>
      <c r="AI82">
        <v>0</v>
      </c>
      <c r="AJ82">
        <v>0</v>
      </c>
      <c r="AK82">
        <v>25.38</v>
      </c>
      <c r="AL82">
        <v>10.458</v>
      </c>
      <c r="AM82">
        <v>0</v>
      </c>
      <c r="AN82">
        <v>0.76519999999999999</v>
      </c>
      <c r="AO82">
        <v>0</v>
      </c>
      <c r="AP82">
        <v>1.1529</v>
      </c>
      <c r="AQ82">
        <v>59.85</v>
      </c>
      <c r="AR82">
        <v>13.247999999999999</v>
      </c>
      <c r="AS82">
        <v>10.7616</v>
      </c>
      <c r="AT82">
        <v>11.247553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2514.1967959999997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543.61680000000001</v>
      </c>
      <c r="M83">
        <v>92</v>
      </c>
      <c r="N83">
        <v>118.125</v>
      </c>
      <c r="O83">
        <v>61.83</v>
      </c>
      <c r="P83">
        <v>136.66159999999999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20.625399999999999</v>
      </c>
      <c r="W83">
        <v>46.399079999999998</v>
      </c>
      <c r="X83">
        <v>147.515625</v>
      </c>
      <c r="Y83">
        <v>0</v>
      </c>
      <c r="Z83">
        <v>6.5537999999999998</v>
      </c>
      <c r="AA83">
        <v>0</v>
      </c>
      <c r="AB83">
        <v>13.17004</v>
      </c>
      <c r="AC83">
        <v>9.6778399999999998</v>
      </c>
      <c r="AD83">
        <v>9.1149000000000004</v>
      </c>
      <c r="AE83">
        <v>3.8490000000000002</v>
      </c>
      <c r="AF83">
        <v>8.8740000000000006</v>
      </c>
      <c r="AG83">
        <v>43.574399999999997</v>
      </c>
      <c r="AH83">
        <v>0</v>
      </c>
      <c r="AI83">
        <v>0</v>
      </c>
      <c r="AJ83">
        <v>0</v>
      </c>
      <c r="AK83">
        <v>25.38</v>
      </c>
      <c r="AL83">
        <v>10.458</v>
      </c>
      <c r="AM83">
        <v>0</v>
      </c>
      <c r="AN83">
        <v>0.76519999999999999</v>
      </c>
      <c r="AO83">
        <v>0</v>
      </c>
      <c r="AP83">
        <v>4.9958999999999998</v>
      </c>
      <c r="AQ83">
        <v>59.85</v>
      </c>
      <c r="AR83">
        <v>13.247999999999999</v>
      </c>
      <c r="AS83">
        <v>10.7616</v>
      </c>
      <c r="AT83">
        <v>11.247553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2524.6488959999997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533.61680000000001</v>
      </c>
      <c r="M84">
        <v>92</v>
      </c>
      <c r="N84">
        <v>118.125</v>
      </c>
      <c r="O84">
        <v>61.83</v>
      </c>
      <c r="P84">
        <v>136.66159999999999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20.625399999999999</v>
      </c>
      <c r="W84">
        <v>46.399079999999998</v>
      </c>
      <c r="X84">
        <v>147.515625</v>
      </c>
      <c r="Y84">
        <v>0</v>
      </c>
      <c r="Z84">
        <v>6.5537999999999998</v>
      </c>
      <c r="AA84">
        <v>0</v>
      </c>
      <c r="AB84">
        <v>13.17004</v>
      </c>
      <c r="AC84">
        <v>9.6778399999999998</v>
      </c>
      <c r="AD84">
        <v>0</v>
      </c>
      <c r="AE84">
        <v>3.8490000000000002</v>
      </c>
      <c r="AF84">
        <v>8.8740000000000006</v>
      </c>
      <c r="AG84">
        <v>43.574399999999997</v>
      </c>
      <c r="AH84">
        <v>0</v>
      </c>
      <c r="AI84">
        <v>0</v>
      </c>
      <c r="AJ84">
        <v>0</v>
      </c>
      <c r="AK84">
        <v>25.38</v>
      </c>
      <c r="AL84">
        <v>10.458</v>
      </c>
      <c r="AM84">
        <v>0</v>
      </c>
      <c r="AN84">
        <v>0.76519999999999999</v>
      </c>
      <c r="AO84">
        <v>0</v>
      </c>
      <c r="AP84">
        <v>1.1529</v>
      </c>
      <c r="AQ84">
        <v>59.85</v>
      </c>
      <c r="AR84">
        <v>13.247999999999999</v>
      </c>
      <c r="AS84">
        <v>10.7616</v>
      </c>
      <c r="AT84">
        <v>11.247553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2501.6909959999998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677.37109999999996</v>
      </c>
      <c r="L85">
        <v>543.61680000000001</v>
      </c>
      <c r="M85">
        <v>92</v>
      </c>
      <c r="N85">
        <v>118.125</v>
      </c>
      <c r="O85">
        <v>61.83</v>
      </c>
      <c r="P85">
        <v>137.56970000000001</v>
      </c>
      <c r="Q85">
        <v>18.304978999999999</v>
      </c>
      <c r="R85">
        <v>33.384799999999998</v>
      </c>
      <c r="S85">
        <v>21.293600000000001</v>
      </c>
      <c r="T85">
        <v>0</v>
      </c>
      <c r="U85">
        <v>348.97500000000002</v>
      </c>
      <c r="V85">
        <v>20.625399999999999</v>
      </c>
      <c r="W85">
        <v>46.399079999999998</v>
      </c>
      <c r="X85">
        <v>147.515625</v>
      </c>
      <c r="Y85">
        <v>0</v>
      </c>
      <c r="Z85">
        <v>6.5537999999999998</v>
      </c>
      <c r="AA85">
        <v>0</v>
      </c>
      <c r="AB85">
        <v>13.17004</v>
      </c>
      <c r="AC85">
        <v>7.1310399999999996</v>
      </c>
      <c r="AD85">
        <v>0</v>
      </c>
      <c r="AE85">
        <v>3.8490000000000002</v>
      </c>
      <c r="AF85">
        <v>8.8740000000000006</v>
      </c>
      <c r="AG85">
        <v>43.574399999999997</v>
      </c>
      <c r="AH85">
        <v>0</v>
      </c>
      <c r="AI85">
        <v>0</v>
      </c>
      <c r="AJ85">
        <v>0</v>
      </c>
      <c r="AK85">
        <v>25.38</v>
      </c>
      <c r="AL85">
        <v>10.458</v>
      </c>
      <c r="AM85">
        <v>0</v>
      </c>
      <c r="AN85">
        <v>0.76519999999999999</v>
      </c>
      <c r="AO85">
        <v>0</v>
      </c>
      <c r="AP85">
        <v>1.1529</v>
      </c>
      <c r="AQ85">
        <v>59.85</v>
      </c>
      <c r="AR85">
        <v>13.247999999999999</v>
      </c>
      <c r="AS85">
        <v>14.7972</v>
      </c>
      <c r="AT85">
        <v>11.247553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2487.0622170000006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677.37109999999996</v>
      </c>
      <c r="L86">
        <v>473.61680000000001</v>
      </c>
      <c r="M86">
        <v>92</v>
      </c>
      <c r="N86">
        <v>118.125</v>
      </c>
      <c r="O86">
        <v>61.83</v>
      </c>
      <c r="P86">
        <v>137.56970000000001</v>
      </c>
      <c r="Q86">
        <v>18.125599999999999</v>
      </c>
      <c r="R86">
        <v>33.384799999999998</v>
      </c>
      <c r="S86">
        <v>21.293600000000001</v>
      </c>
      <c r="T86">
        <v>0</v>
      </c>
      <c r="U86">
        <v>348.97500000000002</v>
      </c>
      <c r="V86">
        <v>14.2654</v>
      </c>
      <c r="W86">
        <v>32.164499999999997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43.574399999999997</v>
      </c>
      <c r="AH86">
        <v>0</v>
      </c>
      <c r="AI86">
        <v>0</v>
      </c>
      <c r="AJ86">
        <v>0</v>
      </c>
      <c r="AK86">
        <v>25.38</v>
      </c>
      <c r="AL86">
        <v>10.458</v>
      </c>
      <c r="AM86">
        <v>0</v>
      </c>
      <c r="AN86">
        <v>0.76519999999999999</v>
      </c>
      <c r="AO86">
        <v>0</v>
      </c>
      <c r="AP86">
        <v>1.1529</v>
      </c>
      <c r="AQ86">
        <v>45.738</v>
      </c>
      <c r="AR86">
        <v>13.247999999999999</v>
      </c>
      <c r="AS86">
        <v>14.7972</v>
      </c>
      <c r="AT86">
        <v>11.247553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2361.8751780000002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677.33789999999999</v>
      </c>
      <c r="L87">
        <v>473.61680000000001</v>
      </c>
      <c r="M87">
        <v>92</v>
      </c>
      <c r="N87">
        <v>118.125</v>
      </c>
      <c r="O87">
        <v>61.83</v>
      </c>
      <c r="P87">
        <v>137.56970000000001</v>
      </c>
      <c r="Q87">
        <v>18.125599999999999</v>
      </c>
      <c r="R87">
        <v>33.384799999999998</v>
      </c>
      <c r="S87">
        <v>21.293600000000001</v>
      </c>
      <c r="T87">
        <v>0</v>
      </c>
      <c r="U87">
        <v>348.97500000000002</v>
      </c>
      <c r="V87">
        <v>14.2654</v>
      </c>
      <c r="W87">
        <v>32.164499999999997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43.574399999999997</v>
      </c>
      <c r="AH87">
        <v>0</v>
      </c>
      <c r="AI87">
        <v>0</v>
      </c>
      <c r="AJ87">
        <v>0</v>
      </c>
      <c r="AK87">
        <v>25.38</v>
      </c>
      <c r="AL87">
        <v>10.458</v>
      </c>
      <c r="AM87">
        <v>0</v>
      </c>
      <c r="AN87">
        <v>0.76519999999999999</v>
      </c>
      <c r="AO87">
        <v>0</v>
      </c>
      <c r="AP87">
        <v>1.1529</v>
      </c>
      <c r="AQ87">
        <v>30.492000000000001</v>
      </c>
      <c r="AR87">
        <v>13.247999999999999</v>
      </c>
      <c r="AS87">
        <v>14.7972</v>
      </c>
      <c r="AT87">
        <v>11.247553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2346.5959780000007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677.33789999999999</v>
      </c>
      <c r="L88">
        <v>473.61680000000001</v>
      </c>
      <c r="M88">
        <v>92</v>
      </c>
      <c r="N88">
        <v>118.125</v>
      </c>
      <c r="O88">
        <v>61.83</v>
      </c>
      <c r="P88">
        <v>137.56970000000001</v>
      </c>
      <c r="Q88">
        <v>18.125599999999999</v>
      </c>
      <c r="R88">
        <v>33.384799999999998</v>
      </c>
      <c r="S88">
        <v>21.293600000000001</v>
      </c>
      <c r="T88">
        <v>0</v>
      </c>
      <c r="U88">
        <v>348.97500000000002</v>
      </c>
      <c r="V88">
        <v>14.2654</v>
      </c>
      <c r="W88">
        <v>32.164499999999997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43.574399999999997</v>
      </c>
      <c r="AH88">
        <v>0</v>
      </c>
      <c r="AI88">
        <v>0</v>
      </c>
      <c r="AJ88">
        <v>0</v>
      </c>
      <c r="AK88">
        <v>25.38</v>
      </c>
      <c r="AL88">
        <v>10.458</v>
      </c>
      <c r="AM88">
        <v>0</v>
      </c>
      <c r="AN88">
        <v>0.76519999999999999</v>
      </c>
      <c r="AO88">
        <v>0</v>
      </c>
      <c r="AP88">
        <v>1.1529</v>
      </c>
      <c r="AQ88">
        <v>15.246</v>
      </c>
      <c r="AR88">
        <v>13.247999999999999</v>
      </c>
      <c r="AS88">
        <v>14.7972</v>
      </c>
      <c r="AT88">
        <v>11.247553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2324.7961780000005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677.33789999999999</v>
      </c>
      <c r="L89">
        <v>473.61680000000001</v>
      </c>
      <c r="M89">
        <v>92</v>
      </c>
      <c r="N89">
        <v>118.125</v>
      </c>
      <c r="O89">
        <v>61.83</v>
      </c>
      <c r="P89">
        <v>137.56970000000001</v>
      </c>
      <c r="Q89">
        <v>18.125599999999999</v>
      </c>
      <c r="R89">
        <v>33.384799999999998</v>
      </c>
      <c r="S89">
        <v>21.293600000000001</v>
      </c>
      <c r="T89">
        <v>0</v>
      </c>
      <c r="U89">
        <v>348.97500000000002</v>
      </c>
      <c r="V89">
        <v>14.2654</v>
      </c>
      <c r="W89">
        <v>32.164499999999997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25.38</v>
      </c>
      <c r="AL89">
        <v>10.458</v>
      </c>
      <c r="AM89">
        <v>0</v>
      </c>
      <c r="AN89">
        <v>0.76519999999999999</v>
      </c>
      <c r="AO89">
        <v>0</v>
      </c>
      <c r="AP89">
        <v>1.1529</v>
      </c>
      <c r="AQ89">
        <v>6.93</v>
      </c>
      <c r="AR89">
        <v>11.04</v>
      </c>
      <c r="AS89">
        <v>14.7972</v>
      </c>
      <c r="AT89">
        <v>11.247553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2314.2721780000002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677.33789999999999</v>
      </c>
      <c r="L90">
        <v>463.61680000000001</v>
      </c>
      <c r="M90">
        <v>92</v>
      </c>
      <c r="N90">
        <v>118.125</v>
      </c>
      <c r="O90">
        <v>61.83</v>
      </c>
      <c r="P90">
        <v>137.56970000000001</v>
      </c>
      <c r="Q90">
        <v>18.125599999999999</v>
      </c>
      <c r="R90">
        <v>33.384799999999998</v>
      </c>
      <c r="S90">
        <v>21.293600000000001</v>
      </c>
      <c r="T90">
        <v>0</v>
      </c>
      <c r="U90">
        <v>348.97500000000002</v>
      </c>
      <c r="V90">
        <v>14.2654</v>
      </c>
      <c r="W90">
        <v>32.164499999999997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25.38</v>
      </c>
      <c r="AL90">
        <v>10.458</v>
      </c>
      <c r="AM90">
        <v>0</v>
      </c>
      <c r="AN90">
        <v>0.76519999999999999</v>
      </c>
      <c r="AO90">
        <v>0</v>
      </c>
      <c r="AP90">
        <v>1.1529</v>
      </c>
      <c r="AQ90">
        <v>0</v>
      </c>
      <c r="AR90">
        <v>11.04</v>
      </c>
      <c r="AS90">
        <v>14.7972</v>
      </c>
      <c r="AT90">
        <v>11.247553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2297.3421780000003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677.33789999999999</v>
      </c>
      <c r="L91">
        <v>433.61680000000001</v>
      </c>
      <c r="M91">
        <v>92</v>
      </c>
      <c r="N91">
        <v>118.125</v>
      </c>
      <c r="O91">
        <v>61.83</v>
      </c>
      <c r="P91">
        <v>137.56970000000001</v>
      </c>
      <c r="Q91">
        <v>18.125599999999999</v>
      </c>
      <c r="R91">
        <v>33.384799999999998</v>
      </c>
      <c r="S91">
        <v>21.293600000000001</v>
      </c>
      <c r="T91">
        <v>0</v>
      </c>
      <c r="U91">
        <v>348.97500000000002</v>
      </c>
      <c r="V91">
        <v>14.2654</v>
      </c>
      <c r="W91">
        <v>32.164499999999997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25.38</v>
      </c>
      <c r="AL91">
        <v>10.458</v>
      </c>
      <c r="AM91">
        <v>0</v>
      </c>
      <c r="AN91">
        <v>0.76519999999999999</v>
      </c>
      <c r="AO91">
        <v>0</v>
      </c>
      <c r="AP91">
        <v>1.4091</v>
      </c>
      <c r="AQ91">
        <v>0</v>
      </c>
      <c r="AR91">
        <v>11.04</v>
      </c>
      <c r="AS91">
        <v>14.7972</v>
      </c>
      <c r="AT91">
        <v>11.247553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2267.5983780000001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652.33789999999999</v>
      </c>
      <c r="L92">
        <v>403.61680000000001</v>
      </c>
      <c r="M92">
        <v>92</v>
      </c>
      <c r="N92">
        <v>118.125</v>
      </c>
      <c r="O92">
        <v>61.83</v>
      </c>
      <c r="P92">
        <v>137.56970000000001</v>
      </c>
      <c r="Q92">
        <v>18.125599999999999</v>
      </c>
      <c r="R92">
        <v>33.384799999999998</v>
      </c>
      <c r="S92">
        <v>21.293600000000001</v>
      </c>
      <c r="T92">
        <v>0</v>
      </c>
      <c r="U92">
        <v>348.97500000000002</v>
      </c>
      <c r="V92">
        <v>14.2654</v>
      </c>
      <c r="W92">
        <v>32.164499999999997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25.38</v>
      </c>
      <c r="AL92">
        <v>10.458</v>
      </c>
      <c r="AM92">
        <v>0</v>
      </c>
      <c r="AN92">
        <v>0.76519999999999999</v>
      </c>
      <c r="AO92">
        <v>0</v>
      </c>
      <c r="AP92">
        <v>1.4091</v>
      </c>
      <c r="AQ92">
        <v>0</v>
      </c>
      <c r="AR92">
        <v>11.04</v>
      </c>
      <c r="AS92">
        <v>14.7972</v>
      </c>
      <c r="AT92">
        <v>11.247553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2212.5983780000001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634.59</v>
      </c>
      <c r="L93">
        <v>368.61680000000001</v>
      </c>
      <c r="M93">
        <v>92</v>
      </c>
      <c r="N93">
        <v>118.125</v>
      </c>
      <c r="O93">
        <v>61.83</v>
      </c>
      <c r="P93">
        <v>137.56970000000001</v>
      </c>
      <c r="Q93">
        <v>18.125599999999999</v>
      </c>
      <c r="R93">
        <v>33.384799999999998</v>
      </c>
      <c r="S93">
        <v>21.293600000000001</v>
      </c>
      <c r="T93">
        <v>0</v>
      </c>
      <c r="U93">
        <v>348.97500000000002</v>
      </c>
      <c r="V93">
        <v>14.2654</v>
      </c>
      <c r="W93">
        <v>32.164499999999997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25.38</v>
      </c>
      <c r="AL93">
        <v>10.458</v>
      </c>
      <c r="AM93">
        <v>0</v>
      </c>
      <c r="AN93">
        <v>0.76519999999999999</v>
      </c>
      <c r="AO93">
        <v>0</v>
      </c>
      <c r="AP93">
        <v>1.4091</v>
      </c>
      <c r="AQ93">
        <v>0</v>
      </c>
      <c r="AR93">
        <v>48.576000000000001</v>
      </c>
      <c r="AS93">
        <v>14.7972</v>
      </c>
      <c r="AT93">
        <v>11.247553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2197.3864779999999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528.71</v>
      </c>
      <c r="L94">
        <v>330</v>
      </c>
      <c r="M94">
        <v>92</v>
      </c>
      <c r="N94">
        <v>118.125</v>
      </c>
      <c r="O94">
        <v>61.83</v>
      </c>
      <c r="P94">
        <v>137.56970000000001</v>
      </c>
      <c r="Q94">
        <v>18.125599999999999</v>
      </c>
      <c r="R94">
        <v>33.384799999999998</v>
      </c>
      <c r="S94">
        <v>21.293600000000001</v>
      </c>
      <c r="T94">
        <v>0</v>
      </c>
      <c r="U94">
        <v>348.97500000000002</v>
      </c>
      <c r="V94">
        <v>14.2654</v>
      </c>
      <c r="W94">
        <v>32.164499999999997</v>
      </c>
      <c r="X94">
        <v>122.26090000000001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25.38</v>
      </c>
      <c r="AL94">
        <v>10.458</v>
      </c>
      <c r="AM94">
        <v>0</v>
      </c>
      <c r="AN94">
        <v>0.76519999999999999</v>
      </c>
      <c r="AO94">
        <v>0</v>
      </c>
      <c r="AP94">
        <v>1.4091</v>
      </c>
      <c r="AQ94">
        <v>0</v>
      </c>
      <c r="AR94">
        <v>48.576000000000001</v>
      </c>
      <c r="AS94">
        <v>14.7972</v>
      </c>
      <c r="AT94">
        <v>11.247553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2027.6349530000002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489.43</v>
      </c>
      <c r="L95">
        <v>330</v>
      </c>
      <c r="M95">
        <v>92</v>
      </c>
      <c r="N95">
        <v>118.125</v>
      </c>
      <c r="O95">
        <v>61.83</v>
      </c>
      <c r="P95">
        <v>137.56970000000001</v>
      </c>
      <c r="Q95">
        <v>18.125599999999999</v>
      </c>
      <c r="R95">
        <v>33.384799999999998</v>
      </c>
      <c r="S95">
        <v>21.293600000000001</v>
      </c>
      <c r="T95">
        <v>0</v>
      </c>
      <c r="U95">
        <v>348.97500000000002</v>
      </c>
      <c r="V95">
        <v>14.2654</v>
      </c>
      <c r="W95">
        <v>32.164499999999997</v>
      </c>
      <c r="X95">
        <v>122.26090000000001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25.38</v>
      </c>
      <c r="AL95">
        <v>10.458</v>
      </c>
      <c r="AM95">
        <v>0</v>
      </c>
      <c r="AN95">
        <v>0.76519999999999999</v>
      </c>
      <c r="AO95">
        <v>0</v>
      </c>
      <c r="AP95">
        <v>1.4091</v>
      </c>
      <c r="AQ95">
        <v>0</v>
      </c>
      <c r="AR95">
        <v>8.8320000000000007</v>
      </c>
      <c r="AS95">
        <v>14.7972</v>
      </c>
      <c r="AT95">
        <v>11.247553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1948.6109530000006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460</v>
      </c>
      <c r="L96">
        <v>330</v>
      </c>
      <c r="M96">
        <v>92</v>
      </c>
      <c r="N96">
        <v>118.125</v>
      </c>
      <c r="O96">
        <v>61.83</v>
      </c>
      <c r="P96">
        <v>137.56970000000001</v>
      </c>
      <c r="Q96">
        <v>13.542299999999999</v>
      </c>
      <c r="R96">
        <v>23.054462000000001</v>
      </c>
      <c r="S96">
        <v>15.703099999999999</v>
      </c>
      <c r="T96">
        <v>0</v>
      </c>
      <c r="U96">
        <v>348.97500000000002</v>
      </c>
      <c r="V96">
        <v>8.2653999999999996</v>
      </c>
      <c r="W96">
        <v>32.164499999999997</v>
      </c>
      <c r="X96">
        <v>122.26090000000001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25.38</v>
      </c>
      <c r="AL96">
        <v>10.458</v>
      </c>
      <c r="AM96">
        <v>0</v>
      </c>
      <c r="AN96">
        <v>0.76519999999999999</v>
      </c>
      <c r="AO96">
        <v>0</v>
      </c>
      <c r="AP96">
        <v>1.4091</v>
      </c>
      <c r="AQ96">
        <v>0</v>
      </c>
      <c r="AR96">
        <v>8.8320000000000007</v>
      </c>
      <c r="AS96">
        <v>14.7972</v>
      </c>
      <c r="AT96">
        <v>11.247553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1892.6768150000005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420</v>
      </c>
      <c r="L97">
        <v>330</v>
      </c>
      <c r="M97">
        <v>92</v>
      </c>
      <c r="N97">
        <v>118.125</v>
      </c>
      <c r="O97">
        <v>61.83</v>
      </c>
      <c r="P97">
        <v>137.56970000000001</v>
      </c>
      <c r="Q97">
        <v>13.542299999999999</v>
      </c>
      <c r="R97">
        <v>23.054462000000001</v>
      </c>
      <c r="S97">
        <v>15.703099999999999</v>
      </c>
      <c r="T97">
        <v>0</v>
      </c>
      <c r="U97">
        <v>348.97500000000002</v>
      </c>
      <c r="V97">
        <v>8.5429040000000001</v>
      </c>
      <c r="W97">
        <v>16.785599999999999</v>
      </c>
      <c r="X97">
        <v>122.26090000000001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25.38</v>
      </c>
      <c r="AL97">
        <v>10.458</v>
      </c>
      <c r="AM97">
        <v>0</v>
      </c>
      <c r="AN97">
        <v>0.76519999999999999</v>
      </c>
      <c r="AO97">
        <v>0</v>
      </c>
      <c r="AP97">
        <v>1.4091</v>
      </c>
      <c r="AQ97">
        <v>0</v>
      </c>
      <c r="AR97">
        <v>8.8320000000000007</v>
      </c>
      <c r="AS97">
        <v>14.7972</v>
      </c>
      <c r="AT97">
        <v>11.247553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1837.5754190000002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412.21</v>
      </c>
      <c r="L98">
        <v>330</v>
      </c>
      <c r="M98">
        <v>92</v>
      </c>
      <c r="N98">
        <v>118.125</v>
      </c>
      <c r="O98">
        <v>61.83</v>
      </c>
      <c r="P98">
        <v>137.56970000000001</v>
      </c>
      <c r="Q98">
        <v>13.542299999999999</v>
      </c>
      <c r="R98">
        <v>23.054462000000001</v>
      </c>
      <c r="S98">
        <v>15.703099999999999</v>
      </c>
      <c r="T98">
        <v>0</v>
      </c>
      <c r="U98">
        <v>348.97500000000002</v>
      </c>
      <c r="V98">
        <v>8.5429040000000001</v>
      </c>
      <c r="W98">
        <v>16.785599999999999</v>
      </c>
      <c r="X98">
        <v>122.26090000000001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25.38</v>
      </c>
      <c r="AL98">
        <v>10.458</v>
      </c>
      <c r="AM98">
        <v>0</v>
      </c>
      <c r="AN98">
        <v>0.76519999999999999</v>
      </c>
      <c r="AO98">
        <v>0</v>
      </c>
      <c r="AP98">
        <v>1.4091</v>
      </c>
      <c r="AQ98">
        <v>0</v>
      </c>
      <c r="AR98">
        <v>8.8320000000000007</v>
      </c>
      <c r="AS98">
        <v>14.7972</v>
      </c>
      <c r="AT98">
        <v>11.247553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1829.7854190000003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14.236322833999985</v>
      </c>
      <c r="L99">
        <f t="shared" si="2"/>
        <v>11.075571225000017</v>
      </c>
      <c r="M99">
        <f t="shared" si="2"/>
        <v>1.9434394387499998</v>
      </c>
      <c r="N99">
        <f t="shared" si="2"/>
        <v>2.6818499419999999</v>
      </c>
      <c r="O99">
        <f t="shared" si="2"/>
        <v>1.4010948994999985</v>
      </c>
      <c r="P99">
        <f t="shared" si="2"/>
        <v>2.9462102522499993</v>
      </c>
      <c r="Q99">
        <f t="shared" si="2"/>
        <v>0.40977426900000019</v>
      </c>
      <c r="R99">
        <f t="shared" si="2"/>
        <v>0.7833903472499999</v>
      </c>
      <c r="S99">
        <f t="shared" si="2"/>
        <v>0.49345500924999969</v>
      </c>
      <c r="T99">
        <f t="shared" si="2"/>
        <v>0</v>
      </c>
      <c r="U99">
        <f t="shared" si="2"/>
        <v>8.9868262499999823</v>
      </c>
      <c r="V99">
        <f t="shared" si="2"/>
        <v>0.37585806899999963</v>
      </c>
      <c r="W99">
        <f t="shared" si="2"/>
        <v>0.84142128875000033</v>
      </c>
      <c r="X99">
        <f t="shared" si="2"/>
        <v>2.9777048347500013</v>
      </c>
      <c r="Y99">
        <f t="shared" si="2"/>
        <v>0</v>
      </c>
      <c r="Z99">
        <f t="shared" si="2"/>
        <v>8.1945600000000035E-2</v>
      </c>
      <c r="AA99">
        <f t="shared" si="2"/>
        <v>0.15799210000000005</v>
      </c>
      <c r="AB99">
        <f t="shared" si="2"/>
        <v>0.1547479699999999</v>
      </c>
      <c r="AC99">
        <f t="shared" si="2"/>
        <v>0.10823900000000002</v>
      </c>
      <c r="AD99">
        <f t="shared" si="2"/>
        <v>0.12100359999999993</v>
      </c>
      <c r="AE99">
        <f t="shared" si="2"/>
        <v>0.21806381200000025</v>
      </c>
      <c r="AF99">
        <f t="shared" si="2"/>
        <v>0.25172580000000017</v>
      </c>
      <c r="AG99">
        <f t="shared" si="2"/>
        <v>1.0457855999999994</v>
      </c>
      <c r="AH99">
        <f t="shared" si="2"/>
        <v>0.60608000000000017</v>
      </c>
      <c r="AI99">
        <f t="shared" si="2"/>
        <v>5.219300000000001E-2</v>
      </c>
      <c r="AJ99">
        <f t="shared" si="2"/>
        <v>0</v>
      </c>
      <c r="AK99">
        <f t="shared" si="2"/>
        <v>0.60912000000000144</v>
      </c>
      <c r="AL99">
        <f t="shared" si="2"/>
        <v>0.35818650000000007</v>
      </c>
      <c r="AM99">
        <f t="shared" si="2"/>
        <v>0</v>
      </c>
      <c r="AN99">
        <f t="shared" si="2"/>
        <v>1.8364799999999976E-2</v>
      </c>
      <c r="AO99">
        <f t="shared" si="2"/>
        <v>0</v>
      </c>
      <c r="AP99">
        <f t="shared" si="2"/>
        <v>4.6756499999999972E-2</v>
      </c>
      <c r="AQ99">
        <f t="shared" si="2"/>
        <v>0.45170999999999978</v>
      </c>
      <c r="AR99">
        <f t="shared" si="2"/>
        <v>0.41758799999999996</v>
      </c>
      <c r="AS99">
        <f t="shared" si="2"/>
        <v>0.37712681999999959</v>
      </c>
      <c r="AT99">
        <f t="shared" si="2"/>
        <v>0.26825631125000027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54.49780407275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362.59575699999999</v>
      </c>
      <c r="L3">
        <v>345.99599999999998</v>
      </c>
      <c r="M3">
        <v>88.421199999999999</v>
      </c>
      <c r="N3">
        <v>113.529938</v>
      </c>
      <c r="O3">
        <v>59.424813</v>
      </c>
      <c r="P3">
        <v>88.461566000000005</v>
      </c>
      <c r="Q3">
        <v>10.677605</v>
      </c>
      <c r="R3">
        <v>18.771445</v>
      </c>
      <c r="S3">
        <v>12.878765</v>
      </c>
      <c r="T3">
        <v>0</v>
      </c>
      <c r="U3">
        <v>402.47984700000001</v>
      </c>
      <c r="V3">
        <v>10.302049999999999</v>
      </c>
      <c r="W3">
        <v>19.015940000000001</v>
      </c>
      <c r="X3">
        <v>70.198763999999997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3.699274</v>
      </c>
      <c r="AF3">
        <v>6.1596900000000003</v>
      </c>
      <c r="AG3">
        <v>41.879356000000001</v>
      </c>
      <c r="AH3">
        <v>0</v>
      </c>
      <c r="AI3">
        <v>0</v>
      </c>
      <c r="AJ3">
        <v>0</v>
      </c>
      <c r="AK3">
        <v>24.392717999999999</v>
      </c>
      <c r="AL3">
        <v>10.051183999999999</v>
      </c>
      <c r="AM3">
        <v>0</v>
      </c>
      <c r="AN3">
        <v>0.73543400000000003</v>
      </c>
      <c r="AO3">
        <v>0</v>
      </c>
      <c r="AP3">
        <v>2.4623379999999999</v>
      </c>
      <c r="AQ3">
        <v>0</v>
      </c>
      <c r="AR3">
        <v>25.465306000000002</v>
      </c>
      <c r="AS3">
        <v>23.530265</v>
      </c>
      <c r="AT3">
        <v>10.810022999999999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1751.9392780000001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362.594988</v>
      </c>
      <c r="L4">
        <v>345.99599999999998</v>
      </c>
      <c r="M4">
        <v>66.159101000000007</v>
      </c>
      <c r="N4">
        <v>113.529938</v>
      </c>
      <c r="O4">
        <v>59.424813</v>
      </c>
      <c r="P4">
        <v>87.500466000000003</v>
      </c>
      <c r="Q4">
        <v>10.677605</v>
      </c>
      <c r="R4">
        <v>18.771445</v>
      </c>
      <c r="S4">
        <v>12.878765</v>
      </c>
      <c r="T4">
        <v>0</v>
      </c>
      <c r="U4">
        <v>402.47984700000001</v>
      </c>
      <c r="V4">
        <v>10.302049999999999</v>
      </c>
      <c r="W4">
        <v>19.015940000000001</v>
      </c>
      <c r="X4">
        <v>70.198763999999997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3.699274</v>
      </c>
      <c r="AF4">
        <v>6.1596900000000003</v>
      </c>
      <c r="AG4">
        <v>41.879356000000001</v>
      </c>
      <c r="AH4">
        <v>0</v>
      </c>
      <c r="AI4">
        <v>0</v>
      </c>
      <c r="AJ4">
        <v>0</v>
      </c>
      <c r="AK4">
        <v>24.392717999999999</v>
      </c>
      <c r="AL4">
        <v>10.051183999999999</v>
      </c>
      <c r="AM4">
        <v>0</v>
      </c>
      <c r="AN4">
        <v>0.73543400000000003</v>
      </c>
      <c r="AO4">
        <v>0</v>
      </c>
      <c r="AP4">
        <v>2.4623379999999999</v>
      </c>
      <c r="AQ4">
        <v>0</v>
      </c>
      <c r="AR4">
        <v>25.465306000000002</v>
      </c>
      <c r="AS4">
        <v>23.530265</v>
      </c>
      <c r="AT4">
        <v>10.810022999999999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1728.71531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362.556982</v>
      </c>
      <c r="L5">
        <v>345.99599999999998</v>
      </c>
      <c r="M5">
        <v>41.544123999999996</v>
      </c>
      <c r="N5">
        <v>102.11427999999999</v>
      </c>
      <c r="O5">
        <v>59.424813</v>
      </c>
      <c r="P5">
        <v>87.500466000000003</v>
      </c>
      <c r="Q5">
        <v>10.677605</v>
      </c>
      <c r="R5">
        <v>18.771445</v>
      </c>
      <c r="S5">
        <v>12.878765</v>
      </c>
      <c r="T5">
        <v>0</v>
      </c>
      <c r="U5">
        <v>402.47984700000001</v>
      </c>
      <c r="V5">
        <v>10.342487</v>
      </c>
      <c r="W5">
        <v>19.015940000000001</v>
      </c>
      <c r="X5">
        <v>69.651013000000006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3.699274</v>
      </c>
      <c r="AF5">
        <v>6.1596900000000003</v>
      </c>
      <c r="AG5">
        <v>41.879356000000001</v>
      </c>
      <c r="AH5">
        <v>0</v>
      </c>
      <c r="AI5">
        <v>0</v>
      </c>
      <c r="AJ5">
        <v>0</v>
      </c>
      <c r="AK5">
        <v>24.392717999999999</v>
      </c>
      <c r="AL5">
        <v>10.051183999999999</v>
      </c>
      <c r="AM5">
        <v>0</v>
      </c>
      <c r="AN5">
        <v>0.73543400000000003</v>
      </c>
      <c r="AO5">
        <v>0</v>
      </c>
      <c r="AP5">
        <v>2.4623379999999999</v>
      </c>
      <c r="AQ5">
        <v>0</v>
      </c>
      <c r="AR5">
        <v>25.465306000000002</v>
      </c>
      <c r="AS5">
        <v>23.530265</v>
      </c>
      <c r="AT5">
        <v>10.810022999999999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1692.1393549999998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362.55613599999998</v>
      </c>
      <c r="L6">
        <v>345.99599999999998</v>
      </c>
      <c r="M6">
        <v>41.544123999999996</v>
      </c>
      <c r="N6">
        <v>83.816761</v>
      </c>
      <c r="O6">
        <v>50.322546000000003</v>
      </c>
      <c r="P6">
        <v>87.500466000000003</v>
      </c>
      <c r="Q6">
        <v>10.677605</v>
      </c>
      <c r="R6">
        <v>18.771445</v>
      </c>
      <c r="S6">
        <v>12.878765</v>
      </c>
      <c r="T6">
        <v>0</v>
      </c>
      <c r="U6">
        <v>402.47984700000001</v>
      </c>
      <c r="V6">
        <v>10.342487</v>
      </c>
      <c r="W6">
        <v>19.015940000000001</v>
      </c>
      <c r="X6">
        <v>70.198763999999997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3.699274</v>
      </c>
      <c r="AF6">
        <v>6.1596900000000003</v>
      </c>
      <c r="AG6">
        <v>41.879356000000001</v>
      </c>
      <c r="AH6">
        <v>0</v>
      </c>
      <c r="AI6">
        <v>0</v>
      </c>
      <c r="AJ6">
        <v>0</v>
      </c>
      <c r="AK6">
        <v>24.392717999999999</v>
      </c>
      <c r="AL6">
        <v>10.051183999999999</v>
      </c>
      <c r="AM6">
        <v>0</v>
      </c>
      <c r="AN6">
        <v>0.73543400000000003</v>
      </c>
      <c r="AO6">
        <v>0</v>
      </c>
      <c r="AP6">
        <v>2.4623379999999999</v>
      </c>
      <c r="AQ6">
        <v>0</v>
      </c>
      <c r="AR6">
        <v>25.465306000000002</v>
      </c>
      <c r="AS6">
        <v>23.530265</v>
      </c>
      <c r="AT6">
        <v>10.368741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1664.845192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362.625767</v>
      </c>
      <c r="L7">
        <v>345.99599999999998</v>
      </c>
      <c r="M7">
        <v>41.544123999999996</v>
      </c>
      <c r="N7">
        <v>82.89228</v>
      </c>
      <c r="O7">
        <v>38.626128000000001</v>
      </c>
      <c r="P7">
        <v>87.500466000000003</v>
      </c>
      <c r="Q7">
        <v>10.684927</v>
      </c>
      <c r="R7">
        <v>20.716757999999999</v>
      </c>
      <c r="S7">
        <v>13.267745</v>
      </c>
      <c r="T7">
        <v>0</v>
      </c>
      <c r="U7">
        <v>402.47984700000001</v>
      </c>
      <c r="V7">
        <v>10.342487</v>
      </c>
      <c r="W7">
        <v>19.015940000000001</v>
      </c>
      <c r="X7">
        <v>70.198763999999997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3.699274</v>
      </c>
      <c r="AF7">
        <v>6.1596900000000003</v>
      </c>
      <c r="AG7">
        <v>41.879356000000001</v>
      </c>
      <c r="AH7">
        <v>0</v>
      </c>
      <c r="AI7">
        <v>0</v>
      </c>
      <c r="AJ7">
        <v>0</v>
      </c>
      <c r="AK7">
        <v>24.392717999999999</v>
      </c>
      <c r="AL7">
        <v>10.051183999999999</v>
      </c>
      <c r="AM7">
        <v>0</v>
      </c>
      <c r="AN7">
        <v>0.73543400000000003</v>
      </c>
      <c r="AO7">
        <v>0</v>
      </c>
      <c r="AP7">
        <v>2.4623379999999999</v>
      </c>
      <c r="AQ7">
        <v>0</v>
      </c>
      <c r="AR7">
        <v>12.732653000000001</v>
      </c>
      <c r="AS7">
        <v>23.530265</v>
      </c>
      <c r="AT7">
        <v>10.810022999999999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1642.3441679999999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362.62505599999997</v>
      </c>
      <c r="L8">
        <v>345.99599999999998</v>
      </c>
      <c r="M8">
        <v>41.544123999999996</v>
      </c>
      <c r="N8">
        <v>82.89228</v>
      </c>
      <c r="O8">
        <v>38.626128000000001</v>
      </c>
      <c r="P8">
        <v>87.500466000000003</v>
      </c>
      <c r="Q8">
        <v>10.684927</v>
      </c>
      <c r="R8">
        <v>20.716757999999999</v>
      </c>
      <c r="S8">
        <v>13.267745</v>
      </c>
      <c r="T8">
        <v>0</v>
      </c>
      <c r="U8">
        <v>402.47984700000001</v>
      </c>
      <c r="V8">
        <v>10.342487</v>
      </c>
      <c r="W8">
        <v>19.015940000000001</v>
      </c>
      <c r="X8">
        <v>70.198763999999997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3.699274</v>
      </c>
      <c r="AF8">
        <v>6.1596900000000003</v>
      </c>
      <c r="AG8">
        <v>41.879356000000001</v>
      </c>
      <c r="AH8">
        <v>0</v>
      </c>
      <c r="AI8">
        <v>0</v>
      </c>
      <c r="AJ8">
        <v>0</v>
      </c>
      <c r="AK8">
        <v>24.392717999999999</v>
      </c>
      <c r="AL8">
        <v>10.051183999999999</v>
      </c>
      <c r="AM8">
        <v>0</v>
      </c>
      <c r="AN8">
        <v>0.73543400000000003</v>
      </c>
      <c r="AO8">
        <v>0</v>
      </c>
      <c r="AP8">
        <v>2.4623379999999999</v>
      </c>
      <c r="AQ8">
        <v>0</v>
      </c>
      <c r="AR8">
        <v>12.732653000000001</v>
      </c>
      <c r="AS8">
        <v>23.530265</v>
      </c>
      <c r="AT8">
        <v>9.2677370000000003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1640.8011709999998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389.24549999999999</v>
      </c>
      <c r="L9">
        <v>345.99599999999998</v>
      </c>
      <c r="M9">
        <v>41.544123999999996</v>
      </c>
      <c r="N9">
        <v>82.89228</v>
      </c>
      <c r="O9">
        <v>38.626128000000001</v>
      </c>
      <c r="P9">
        <v>87.500466000000003</v>
      </c>
      <c r="Q9">
        <v>10.684927</v>
      </c>
      <c r="R9">
        <v>21.100753000000001</v>
      </c>
      <c r="S9">
        <v>13.267745</v>
      </c>
      <c r="T9">
        <v>0</v>
      </c>
      <c r="U9">
        <v>402.47984700000001</v>
      </c>
      <c r="V9">
        <v>10.342487</v>
      </c>
      <c r="W9">
        <v>19.015940000000001</v>
      </c>
      <c r="X9">
        <v>70.198763999999997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3.699274</v>
      </c>
      <c r="AF9">
        <v>6.1596900000000003</v>
      </c>
      <c r="AG9">
        <v>41.879356000000001</v>
      </c>
      <c r="AH9">
        <v>0</v>
      </c>
      <c r="AI9">
        <v>0</v>
      </c>
      <c r="AJ9">
        <v>0</v>
      </c>
      <c r="AK9">
        <v>24.392717999999999</v>
      </c>
      <c r="AL9">
        <v>10.051183999999999</v>
      </c>
      <c r="AM9">
        <v>0</v>
      </c>
      <c r="AN9">
        <v>0.73543400000000003</v>
      </c>
      <c r="AO9">
        <v>0</v>
      </c>
      <c r="AP9">
        <v>2.4623379999999999</v>
      </c>
      <c r="AQ9">
        <v>0</v>
      </c>
      <c r="AR9">
        <v>12.732653000000001</v>
      </c>
      <c r="AS9">
        <v>9.6965380000000003</v>
      </c>
      <c r="AT9">
        <v>10.810022999999999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1655.5141689999998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362.19605899999999</v>
      </c>
      <c r="L10">
        <v>345.99599999999998</v>
      </c>
      <c r="M10">
        <v>41.544123999999996</v>
      </c>
      <c r="N10">
        <v>82.89228</v>
      </c>
      <c r="O10">
        <v>38.626128000000001</v>
      </c>
      <c r="P10">
        <v>87.500466000000003</v>
      </c>
      <c r="Q10">
        <v>10.684927</v>
      </c>
      <c r="R10">
        <v>21.100753000000001</v>
      </c>
      <c r="S10">
        <v>13.267745</v>
      </c>
      <c r="T10">
        <v>0</v>
      </c>
      <c r="U10">
        <v>402.47984700000001</v>
      </c>
      <c r="V10">
        <v>10.342487</v>
      </c>
      <c r="W10">
        <v>19.015940000000001</v>
      </c>
      <c r="X10">
        <v>70.198763999999997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3.699274</v>
      </c>
      <c r="AF10">
        <v>6.1596900000000003</v>
      </c>
      <c r="AG10">
        <v>41.879356000000001</v>
      </c>
      <c r="AH10">
        <v>0</v>
      </c>
      <c r="AI10">
        <v>0</v>
      </c>
      <c r="AJ10">
        <v>0</v>
      </c>
      <c r="AK10">
        <v>24.392717999999999</v>
      </c>
      <c r="AL10">
        <v>10.051183999999999</v>
      </c>
      <c r="AM10">
        <v>0</v>
      </c>
      <c r="AN10">
        <v>0.73543400000000003</v>
      </c>
      <c r="AO10">
        <v>0</v>
      </c>
      <c r="AP10">
        <v>2.4623379999999999</v>
      </c>
      <c r="AQ10">
        <v>0</v>
      </c>
      <c r="AR10">
        <v>12.732653000000001</v>
      </c>
      <c r="AS10">
        <v>9.6965380000000003</v>
      </c>
      <c r="AT10">
        <v>10.810022999999999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1628.4647279999997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362.19743499999998</v>
      </c>
      <c r="L11">
        <v>345.99599999999998</v>
      </c>
      <c r="M11">
        <v>41.544123999999996</v>
      </c>
      <c r="N11">
        <v>82.89228</v>
      </c>
      <c r="O11">
        <v>38.626128000000001</v>
      </c>
      <c r="P11">
        <v>85.447557000000003</v>
      </c>
      <c r="Q11">
        <v>11.037006999999999</v>
      </c>
      <c r="R11">
        <v>21.100753000000001</v>
      </c>
      <c r="S11">
        <v>13.309654999999999</v>
      </c>
      <c r="T11">
        <v>0</v>
      </c>
      <c r="U11">
        <v>402.47984700000001</v>
      </c>
      <c r="V11">
        <v>10.238640999999999</v>
      </c>
      <c r="W11">
        <v>19.015940000000001</v>
      </c>
      <c r="X11">
        <v>70.198763999999997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3.699274</v>
      </c>
      <c r="AF11">
        <v>6.1596900000000003</v>
      </c>
      <c r="AG11">
        <v>41.879356000000001</v>
      </c>
      <c r="AH11">
        <v>0</v>
      </c>
      <c r="AI11">
        <v>0</v>
      </c>
      <c r="AJ11">
        <v>0</v>
      </c>
      <c r="AK11">
        <v>24.392717999999999</v>
      </c>
      <c r="AL11">
        <v>10.051183999999999</v>
      </c>
      <c r="AM11">
        <v>0</v>
      </c>
      <c r="AN11">
        <v>0.73543400000000003</v>
      </c>
      <c r="AO11">
        <v>0</v>
      </c>
      <c r="AP11">
        <v>2.4623379999999999</v>
      </c>
      <c r="AQ11">
        <v>0</v>
      </c>
      <c r="AR11">
        <v>46.686394</v>
      </c>
      <c r="AS11">
        <v>23.530265</v>
      </c>
      <c r="AT11">
        <v>10.810022999999999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1674.4908069999999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362.19605899999999</v>
      </c>
      <c r="L12">
        <v>345.99599999999998</v>
      </c>
      <c r="M12">
        <v>41.544123999999996</v>
      </c>
      <c r="N12">
        <v>82.89228</v>
      </c>
      <c r="O12">
        <v>38.626128000000001</v>
      </c>
      <c r="P12">
        <v>85.447557000000003</v>
      </c>
      <c r="Q12">
        <v>11.037006999999999</v>
      </c>
      <c r="R12">
        <v>21.100753000000001</v>
      </c>
      <c r="S12">
        <v>13.309654999999999</v>
      </c>
      <c r="T12">
        <v>0</v>
      </c>
      <c r="U12">
        <v>402.47984700000001</v>
      </c>
      <c r="V12">
        <v>10.238640999999999</v>
      </c>
      <c r="W12">
        <v>19.015940000000001</v>
      </c>
      <c r="X12">
        <v>70.198763999999997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3.699274</v>
      </c>
      <c r="AF12">
        <v>6.1596900000000003</v>
      </c>
      <c r="AG12">
        <v>41.879356000000001</v>
      </c>
      <c r="AH12">
        <v>0</v>
      </c>
      <c r="AI12">
        <v>0</v>
      </c>
      <c r="AJ12">
        <v>0</v>
      </c>
      <c r="AK12">
        <v>24.392717999999999</v>
      </c>
      <c r="AL12">
        <v>10.051183999999999</v>
      </c>
      <c r="AM12">
        <v>0</v>
      </c>
      <c r="AN12">
        <v>0.73543400000000003</v>
      </c>
      <c r="AO12">
        <v>0</v>
      </c>
      <c r="AP12">
        <v>2.4623379999999999</v>
      </c>
      <c r="AQ12">
        <v>0</v>
      </c>
      <c r="AR12">
        <v>46.686394</v>
      </c>
      <c r="AS12">
        <v>23.530265</v>
      </c>
      <c r="AT12">
        <v>10.810022999999999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1674.489431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362.19880599999999</v>
      </c>
      <c r="L13">
        <v>345.99599999999998</v>
      </c>
      <c r="M13">
        <v>41.544123999999996</v>
      </c>
      <c r="N13">
        <v>82.89228</v>
      </c>
      <c r="O13">
        <v>38.626128000000001</v>
      </c>
      <c r="P13">
        <v>85.447557000000003</v>
      </c>
      <c r="Q13">
        <v>11.037006999999999</v>
      </c>
      <c r="R13">
        <v>21.100753000000001</v>
      </c>
      <c r="S13">
        <v>13.526832000000001</v>
      </c>
      <c r="T13">
        <v>0</v>
      </c>
      <c r="U13">
        <v>402.47984700000001</v>
      </c>
      <c r="V13">
        <v>10.238640999999999</v>
      </c>
      <c r="W13">
        <v>19.015940000000001</v>
      </c>
      <c r="X13">
        <v>69.651013000000006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3.699274</v>
      </c>
      <c r="AF13">
        <v>6.1596900000000003</v>
      </c>
      <c r="AG13">
        <v>41.879356000000001</v>
      </c>
      <c r="AH13">
        <v>0</v>
      </c>
      <c r="AI13">
        <v>0</v>
      </c>
      <c r="AJ13">
        <v>0</v>
      </c>
      <c r="AK13">
        <v>24.392717999999999</v>
      </c>
      <c r="AL13">
        <v>10.051183999999999</v>
      </c>
      <c r="AM13">
        <v>0</v>
      </c>
      <c r="AN13">
        <v>0.73543400000000003</v>
      </c>
      <c r="AO13">
        <v>0</v>
      </c>
      <c r="AP13">
        <v>2.4623379999999999</v>
      </c>
      <c r="AQ13">
        <v>0</v>
      </c>
      <c r="AR13">
        <v>12.732653000000001</v>
      </c>
      <c r="AS13">
        <v>23.530265</v>
      </c>
      <c r="AT13">
        <v>10.810022999999999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1640.2078629999999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362.19674900000001</v>
      </c>
      <c r="L14">
        <v>345.99599999999998</v>
      </c>
      <c r="M14">
        <v>41.544123999999996</v>
      </c>
      <c r="N14">
        <v>82.89228</v>
      </c>
      <c r="O14">
        <v>38.626128000000001</v>
      </c>
      <c r="P14">
        <v>85.447557000000003</v>
      </c>
      <c r="Q14">
        <v>11.037006999999999</v>
      </c>
      <c r="R14">
        <v>21.100753000000001</v>
      </c>
      <c r="S14">
        <v>13.526832000000001</v>
      </c>
      <c r="T14">
        <v>0</v>
      </c>
      <c r="U14">
        <v>402.47984700000001</v>
      </c>
      <c r="V14">
        <v>10.238640999999999</v>
      </c>
      <c r="W14">
        <v>19.015940000000001</v>
      </c>
      <c r="X14">
        <v>69.651013000000006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3.699274</v>
      </c>
      <c r="AF14">
        <v>6.1596900000000003</v>
      </c>
      <c r="AG14">
        <v>41.879356000000001</v>
      </c>
      <c r="AH14">
        <v>0</v>
      </c>
      <c r="AI14">
        <v>0</v>
      </c>
      <c r="AJ14">
        <v>0</v>
      </c>
      <c r="AK14">
        <v>24.392717999999999</v>
      </c>
      <c r="AL14">
        <v>10.051183999999999</v>
      </c>
      <c r="AM14">
        <v>0</v>
      </c>
      <c r="AN14">
        <v>0.73543400000000003</v>
      </c>
      <c r="AO14">
        <v>0</v>
      </c>
      <c r="AP14">
        <v>2.4623379999999999</v>
      </c>
      <c r="AQ14">
        <v>0</v>
      </c>
      <c r="AR14">
        <v>12.732653000000001</v>
      </c>
      <c r="AS14">
        <v>14.221589</v>
      </c>
      <c r="AT14">
        <v>10.810022999999999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1630.8971299999998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362.02332799999999</v>
      </c>
      <c r="L15">
        <v>345.99599999999998</v>
      </c>
      <c r="M15">
        <v>41.619320000000002</v>
      </c>
      <c r="N15">
        <v>87.697779999999995</v>
      </c>
      <c r="O15">
        <v>57.848128000000003</v>
      </c>
      <c r="P15">
        <v>85.188059999999993</v>
      </c>
      <c r="Q15">
        <v>11.037006999999999</v>
      </c>
      <c r="R15">
        <v>21.100753000000001</v>
      </c>
      <c r="S15">
        <v>13.526832000000001</v>
      </c>
      <c r="T15">
        <v>0</v>
      </c>
      <c r="U15">
        <v>402.47984700000001</v>
      </c>
      <c r="V15">
        <v>9.9357299999999995</v>
      </c>
      <c r="W15">
        <v>19.015940000000001</v>
      </c>
      <c r="X15">
        <v>69.651013000000006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3.699274</v>
      </c>
      <c r="AF15">
        <v>6.1596900000000003</v>
      </c>
      <c r="AG15">
        <v>41.879356000000001</v>
      </c>
      <c r="AH15">
        <v>0</v>
      </c>
      <c r="AI15">
        <v>0</v>
      </c>
      <c r="AJ15">
        <v>0</v>
      </c>
      <c r="AK15">
        <v>24.392717999999999</v>
      </c>
      <c r="AL15">
        <v>10.051183999999999</v>
      </c>
      <c r="AM15">
        <v>0</v>
      </c>
      <c r="AN15">
        <v>0.73543400000000003</v>
      </c>
      <c r="AO15">
        <v>0</v>
      </c>
      <c r="AP15">
        <v>2.4623379999999999</v>
      </c>
      <c r="AQ15">
        <v>0</v>
      </c>
      <c r="AR15">
        <v>12.732653000000001</v>
      </c>
      <c r="AS15">
        <v>14.221589</v>
      </c>
      <c r="AT15">
        <v>10.23864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1653.6926139999998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362.02087899999998</v>
      </c>
      <c r="L16">
        <v>345.99599999999998</v>
      </c>
      <c r="M16">
        <v>32.863070999999998</v>
      </c>
      <c r="N16">
        <v>68.47578</v>
      </c>
      <c r="O16">
        <v>35.742828000000003</v>
      </c>
      <c r="P16">
        <v>78.719857000000005</v>
      </c>
      <c r="Q16">
        <v>11.037006999999999</v>
      </c>
      <c r="R16">
        <v>21.100753000000001</v>
      </c>
      <c r="S16">
        <v>13.526832000000001</v>
      </c>
      <c r="T16">
        <v>0</v>
      </c>
      <c r="U16">
        <v>402.47984700000001</v>
      </c>
      <c r="V16">
        <v>9.9357299999999995</v>
      </c>
      <c r="W16">
        <v>19.015940000000001</v>
      </c>
      <c r="X16">
        <v>69.651013000000006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3.699274</v>
      </c>
      <c r="AF16">
        <v>6.1596900000000003</v>
      </c>
      <c r="AG16">
        <v>41.879356000000001</v>
      </c>
      <c r="AH16">
        <v>0</v>
      </c>
      <c r="AI16">
        <v>0</v>
      </c>
      <c r="AJ16">
        <v>0</v>
      </c>
      <c r="AK16">
        <v>24.392717999999999</v>
      </c>
      <c r="AL16">
        <v>10.051183999999999</v>
      </c>
      <c r="AM16">
        <v>0</v>
      </c>
      <c r="AN16">
        <v>0.73543400000000003</v>
      </c>
      <c r="AO16">
        <v>0</v>
      </c>
      <c r="AP16">
        <v>2.4623379999999999</v>
      </c>
      <c r="AQ16">
        <v>0</v>
      </c>
      <c r="AR16">
        <v>12.732653000000001</v>
      </c>
      <c r="AS16">
        <v>14.221589</v>
      </c>
      <c r="AT16">
        <v>10.810022999999999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1597.7097959999999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362.02332799999999</v>
      </c>
      <c r="L17">
        <v>345.99599999999998</v>
      </c>
      <c r="M17">
        <v>41.619320000000002</v>
      </c>
      <c r="N17">
        <v>82.89228</v>
      </c>
      <c r="O17">
        <v>51.120427999999997</v>
      </c>
      <c r="P17">
        <v>85.188059999999993</v>
      </c>
      <c r="Q17">
        <v>11.037006999999999</v>
      </c>
      <c r="R17">
        <v>21.100753000000001</v>
      </c>
      <c r="S17">
        <v>13.526832000000001</v>
      </c>
      <c r="T17">
        <v>0</v>
      </c>
      <c r="U17">
        <v>402.47984700000001</v>
      </c>
      <c r="V17">
        <v>10.048147999999999</v>
      </c>
      <c r="W17">
        <v>19.015940000000001</v>
      </c>
      <c r="X17">
        <v>69.651013000000006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3.699274</v>
      </c>
      <c r="AF17">
        <v>6.1596900000000003</v>
      </c>
      <c r="AG17">
        <v>41.879356000000001</v>
      </c>
      <c r="AH17">
        <v>0</v>
      </c>
      <c r="AI17">
        <v>0</v>
      </c>
      <c r="AJ17">
        <v>0</v>
      </c>
      <c r="AK17">
        <v>24.392717999999999</v>
      </c>
      <c r="AL17">
        <v>10.051183999999999</v>
      </c>
      <c r="AM17">
        <v>0</v>
      </c>
      <c r="AN17">
        <v>0.73543400000000003</v>
      </c>
      <c r="AO17">
        <v>0</v>
      </c>
      <c r="AP17">
        <v>6.1558460000000004</v>
      </c>
      <c r="AQ17">
        <v>0</v>
      </c>
      <c r="AR17">
        <v>12.732653000000001</v>
      </c>
      <c r="AS17">
        <v>14.221589</v>
      </c>
      <c r="AT17">
        <v>10.810022999999999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1646.5367229999999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362.02087899999998</v>
      </c>
      <c r="L18">
        <v>345.99599999999998</v>
      </c>
      <c r="M18">
        <v>32.863070999999998</v>
      </c>
      <c r="N18">
        <v>68.47578</v>
      </c>
      <c r="O18">
        <v>33.820627999999999</v>
      </c>
      <c r="P18">
        <v>78.719857000000005</v>
      </c>
      <c r="Q18">
        <v>11.037006999999999</v>
      </c>
      <c r="R18">
        <v>21.100753000000001</v>
      </c>
      <c r="S18">
        <v>13.526832000000001</v>
      </c>
      <c r="T18">
        <v>0</v>
      </c>
      <c r="U18">
        <v>402.47984700000001</v>
      </c>
      <c r="V18">
        <v>10.002103</v>
      </c>
      <c r="W18">
        <v>19.015940000000001</v>
      </c>
      <c r="X18">
        <v>69.651013000000006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3.699274</v>
      </c>
      <c r="AF18">
        <v>6.1596900000000003</v>
      </c>
      <c r="AG18">
        <v>41.879356000000001</v>
      </c>
      <c r="AH18">
        <v>0</v>
      </c>
      <c r="AI18">
        <v>0</v>
      </c>
      <c r="AJ18">
        <v>0</v>
      </c>
      <c r="AK18">
        <v>24.392717999999999</v>
      </c>
      <c r="AL18">
        <v>10.051183999999999</v>
      </c>
      <c r="AM18">
        <v>0</v>
      </c>
      <c r="AN18">
        <v>0.73543400000000003</v>
      </c>
      <c r="AO18">
        <v>0</v>
      </c>
      <c r="AP18">
        <v>6.1558460000000004</v>
      </c>
      <c r="AQ18">
        <v>0</v>
      </c>
      <c r="AR18">
        <v>12.732653000000001</v>
      </c>
      <c r="AS18">
        <v>14.221589</v>
      </c>
      <c r="AT18">
        <v>10.810022999999999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1599.5474770000001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362.02332799999999</v>
      </c>
      <c r="L19">
        <v>345.99599999999998</v>
      </c>
      <c r="M19">
        <v>41.619320000000002</v>
      </c>
      <c r="N19">
        <v>82.89228</v>
      </c>
      <c r="O19">
        <v>50.159328000000002</v>
      </c>
      <c r="P19">
        <v>85.188059999999993</v>
      </c>
      <c r="Q19">
        <v>11.037006999999999</v>
      </c>
      <c r="R19">
        <v>21.100753000000001</v>
      </c>
      <c r="S19">
        <v>13.526832000000001</v>
      </c>
      <c r="T19">
        <v>0</v>
      </c>
      <c r="U19">
        <v>402.47984700000001</v>
      </c>
      <c r="V19">
        <v>10.068395000000001</v>
      </c>
      <c r="W19">
        <v>19.015940000000001</v>
      </c>
      <c r="X19">
        <v>69.651013000000006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3.699274</v>
      </c>
      <c r="AF19">
        <v>6.1596900000000003</v>
      </c>
      <c r="AG19">
        <v>41.879356000000001</v>
      </c>
      <c r="AH19">
        <v>0</v>
      </c>
      <c r="AI19">
        <v>0</v>
      </c>
      <c r="AJ19">
        <v>0</v>
      </c>
      <c r="AK19">
        <v>24.392717999999999</v>
      </c>
      <c r="AL19">
        <v>10.051183999999999</v>
      </c>
      <c r="AM19">
        <v>0</v>
      </c>
      <c r="AN19">
        <v>0.73543400000000003</v>
      </c>
      <c r="AO19">
        <v>0</v>
      </c>
      <c r="AP19">
        <v>6.1558460000000004</v>
      </c>
      <c r="AQ19">
        <v>0</v>
      </c>
      <c r="AR19">
        <v>12.732653000000001</v>
      </c>
      <c r="AS19">
        <v>14.221589</v>
      </c>
      <c r="AT19">
        <v>10.810022999999999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1645.5958699999999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362.02087899999998</v>
      </c>
      <c r="L20">
        <v>345.99599999999998</v>
      </c>
      <c r="M20">
        <v>41.619320000000002</v>
      </c>
      <c r="N20">
        <v>97.308779999999999</v>
      </c>
      <c r="O20">
        <v>57.848128000000003</v>
      </c>
      <c r="P20">
        <v>85.188059999999993</v>
      </c>
      <c r="Q20">
        <v>11.037006999999999</v>
      </c>
      <c r="R20">
        <v>21.100753000000001</v>
      </c>
      <c r="S20">
        <v>13.526832000000001</v>
      </c>
      <c r="T20">
        <v>0</v>
      </c>
      <c r="U20">
        <v>402.47984700000001</v>
      </c>
      <c r="V20">
        <v>10.106305000000001</v>
      </c>
      <c r="W20">
        <v>19.015940000000001</v>
      </c>
      <c r="X20">
        <v>69.651013000000006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3.699274</v>
      </c>
      <c r="AF20">
        <v>6.1596900000000003</v>
      </c>
      <c r="AG20">
        <v>41.879356000000001</v>
      </c>
      <c r="AH20">
        <v>0</v>
      </c>
      <c r="AI20">
        <v>0</v>
      </c>
      <c r="AJ20">
        <v>0</v>
      </c>
      <c r="AK20">
        <v>24.392717999999999</v>
      </c>
      <c r="AL20">
        <v>10.051183999999999</v>
      </c>
      <c r="AM20">
        <v>0</v>
      </c>
      <c r="AN20">
        <v>0.73543400000000003</v>
      </c>
      <c r="AO20">
        <v>0</v>
      </c>
      <c r="AP20">
        <v>6.1558460000000004</v>
      </c>
      <c r="AQ20">
        <v>0</v>
      </c>
      <c r="AR20">
        <v>12.732653000000001</v>
      </c>
      <c r="AS20">
        <v>14.221589</v>
      </c>
      <c r="AT20">
        <v>10.810022999999999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1667.736631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362.02332799999999</v>
      </c>
      <c r="L21">
        <v>345.99599999999998</v>
      </c>
      <c r="M21">
        <v>32.863070999999998</v>
      </c>
      <c r="N21">
        <v>82.89228</v>
      </c>
      <c r="O21">
        <v>38.626128000000001</v>
      </c>
      <c r="P21">
        <v>78.719857000000005</v>
      </c>
      <c r="Q21">
        <v>11.037006999999999</v>
      </c>
      <c r="R21">
        <v>21.100753000000001</v>
      </c>
      <c r="S21">
        <v>13.526832000000001</v>
      </c>
      <c r="T21">
        <v>0</v>
      </c>
      <c r="U21">
        <v>402.47984700000001</v>
      </c>
      <c r="V21">
        <v>10.14859</v>
      </c>
      <c r="W21">
        <v>19.015940000000001</v>
      </c>
      <c r="X21">
        <v>69.651013000000006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3.699274</v>
      </c>
      <c r="AF21">
        <v>6.1596900000000003</v>
      </c>
      <c r="AG21">
        <v>41.879356000000001</v>
      </c>
      <c r="AH21">
        <v>0</v>
      </c>
      <c r="AI21">
        <v>0</v>
      </c>
      <c r="AJ21">
        <v>0</v>
      </c>
      <c r="AK21">
        <v>24.392717999999999</v>
      </c>
      <c r="AL21">
        <v>10.051183999999999</v>
      </c>
      <c r="AM21">
        <v>0</v>
      </c>
      <c r="AN21">
        <v>0.73543400000000003</v>
      </c>
      <c r="AO21">
        <v>0</v>
      </c>
      <c r="AP21">
        <v>2.4623379999999999</v>
      </c>
      <c r="AQ21">
        <v>0</v>
      </c>
      <c r="AR21">
        <v>12.732653000000001</v>
      </c>
      <c r="AS21">
        <v>14.221589</v>
      </c>
      <c r="AT21">
        <v>10.810022999999999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1615.224905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362.02087899999998</v>
      </c>
      <c r="L22">
        <v>345.99599999999998</v>
      </c>
      <c r="M22">
        <v>32.863070999999998</v>
      </c>
      <c r="N22">
        <v>68.47578</v>
      </c>
      <c r="O22">
        <v>29.015128000000001</v>
      </c>
      <c r="P22">
        <v>78.719857000000005</v>
      </c>
      <c r="Q22">
        <v>11.037006999999999</v>
      </c>
      <c r="R22">
        <v>21.100753000000001</v>
      </c>
      <c r="S22">
        <v>13.526832000000001</v>
      </c>
      <c r="T22">
        <v>0</v>
      </c>
      <c r="U22">
        <v>402.47984700000001</v>
      </c>
      <c r="V22">
        <v>10.112655</v>
      </c>
      <c r="W22">
        <v>19.015940000000001</v>
      </c>
      <c r="X22">
        <v>69.651013000000006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3.9458920000000002</v>
      </c>
      <c r="AF22">
        <v>6.1596900000000003</v>
      </c>
      <c r="AG22">
        <v>41.879356000000001</v>
      </c>
      <c r="AH22">
        <v>0</v>
      </c>
      <c r="AI22">
        <v>0</v>
      </c>
      <c r="AJ22">
        <v>0</v>
      </c>
      <c r="AK22">
        <v>24.392717999999999</v>
      </c>
      <c r="AL22">
        <v>10.051183999999999</v>
      </c>
      <c r="AM22">
        <v>0</v>
      </c>
      <c r="AN22">
        <v>0.73543400000000003</v>
      </c>
      <c r="AO22">
        <v>0</v>
      </c>
      <c r="AP22">
        <v>2.4623379999999999</v>
      </c>
      <c r="AQ22">
        <v>0</v>
      </c>
      <c r="AR22">
        <v>12.732653000000001</v>
      </c>
      <c r="AS22">
        <v>14.221589</v>
      </c>
      <c r="AT22">
        <v>10.044969999999999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1590.6405859999998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362.02332799999999</v>
      </c>
      <c r="L23">
        <v>345.99599999999998</v>
      </c>
      <c r="M23">
        <v>41.544123999999996</v>
      </c>
      <c r="N23">
        <v>89.612165000000005</v>
      </c>
      <c r="O23">
        <v>42.614336000000002</v>
      </c>
      <c r="P23">
        <v>85.188059999999993</v>
      </c>
      <c r="Q23">
        <v>11.011808</v>
      </c>
      <c r="R23">
        <v>19.244392999999999</v>
      </c>
      <c r="S23">
        <v>12.777245000000001</v>
      </c>
      <c r="T23">
        <v>0</v>
      </c>
      <c r="U23">
        <v>402.47984700000001</v>
      </c>
      <c r="V23">
        <v>9.8660759999999996</v>
      </c>
      <c r="W23">
        <v>19.015940000000001</v>
      </c>
      <c r="X23">
        <v>69.651013000000006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3.9458920000000002</v>
      </c>
      <c r="AF23">
        <v>6.1596900000000003</v>
      </c>
      <c r="AG23">
        <v>41.879356000000001</v>
      </c>
      <c r="AH23">
        <v>0</v>
      </c>
      <c r="AI23">
        <v>0</v>
      </c>
      <c r="AJ23">
        <v>0</v>
      </c>
      <c r="AK23">
        <v>24.392717999999999</v>
      </c>
      <c r="AL23">
        <v>10.051183999999999</v>
      </c>
      <c r="AM23">
        <v>0</v>
      </c>
      <c r="AN23">
        <v>0.73543400000000003</v>
      </c>
      <c r="AO23">
        <v>0</v>
      </c>
      <c r="AP23">
        <v>1.108052</v>
      </c>
      <c r="AQ23">
        <v>0</v>
      </c>
      <c r="AR23">
        <v>10.610544000000001</v>
      </c>
      <c r="AS23">
        <v>14.221589</v>
      </c>
      <c r="AT23">
        <v>10.810022999999999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1634.9388169999995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387.32330000000002</v>
      </c>
      <c r="L24">
        <v>345.99599999999998</v>
      </c>
      <c r="M24">
        <v>41.544123999999996</v>
      </c>
      <c r="N24">
        <v>104.03648</v>
      </c>
      <c r="O24">
        <v>54.531993</v>
      </c>
      <c r="P24">
        <v>85.188059999999993</v>
      </c>
      <c r="Q24">
        <v>11.011808</v>
      </c>
      <c r="R24">
        <v>19.244392999999999</v>
      </c>
      <c r="S24">
        <v>12.777245000000001</v>
      </c>
      <c r="T24">
        <v>0</v>
      </c>
      <c r="U24">
        <v>402.47984700000001</v>
      </c>
      <c r="V24">
        <v>9.8660759999999996</v>
      </c>
      <c r="W24">
        <v>19.015940000000001</v>
      </c>
      <c r="X24">
        <v>69.651013000000006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3.9458920000000002</v>
      </c>
      <c r="AF24">
        <v>6.1596900000000003</v>
      </c>
      <c r="AG24">
        <v>41.879356000000001</v>
      </c>
      <c r="AH24">
        <v>0</v>
      </c>
      <c r="AI24">
        <v>0</v>
      </c>
      <c r="AJ24">
        <v>0</v>
      </c>
      <c r="AK24">
        <v>24.392717999999999</v>
      </c>
      <c r="AL24">
        <v>10.051183999999999</v>
      </c>
      <c r="AM24">
        <v>0</v>
      </c>
      <c r="AN24">
        <v>0.73543400000000003</v>
      </c>
      <c r="AO24">
        <v>0</v>
      </c>
      <c r="AP24">
        <v>1.108052</v>
      </c>
      <c r="AQ24">
        <v>0</v>
      </c>
      <c r="AR24">
        <v>10.610544000000001</v>
      </c>
      <c r="AS24">
        <v>14.221589</v>
      </c>
      <c r="AT24">
        <v>10.810022999999999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1686.5807609999995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362.02332799999999</v>
      </c>
      <c r="L25">
        <v>345.99599999999998</v>
      </c>
      <c r="M25">
        <v>65.571624</v>
      </c>
      <c r="N25">
        <v>113.529938</v>
      </c>
      <c r="O25">
        <v>59.424813</v>
      </c>
      <c r="P25">
        <v>85.188059999999993</v>
      </c>
      <c r="Q25">
        <v>11.011808</v>
      </c>
      <c r="R25">
        <v>15.845115</v>
      </c>
      <c r="S25">
        <v>12.777245000000001</v>
      </c>
      <c r="T25">
        <v>0</v>
      </c>
      <c r="U25">
        <v>402.47984700000001</v>
      </c>
      <c r="V25">
        <v>9.8660759999999996</v>
      </c>
      <c r="W25">
        <v>19.015940000000001</v>
      </c>
      <c r="X25">
        <v>69.651013000000006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13.564004000000001</v>
      </c>
      <c r="AF25">
        <v>6.1596900000000003</v>
      </c>
      <c r="AG25">
        <v>41.879356000000001</v>
      </c>
      <c r="AH25">
        <v>0</v>
      </c>
      <c r="AI25">
        <v>0</v>
      </c>
      <c r="AJ25">
        <v>0</v>
      </c>
      <c r="AK25">
        <v>24.392717999999999</v>
      </c>
      <c r="AL25">
        <v>2.2335959999999999</v>
      </c>
      <c r="AM25">
        <v>0</v>
      </c>
      <c r="AN25">
        <v>0.73543400000000003</v>
      </c>
      <c r="AO25">
        <v>0</v>
      </c>
      <c r="AP25">
        <v>1.108052</v>
      </c>
      <c r="AQ25">
        <v>0</v>
      </c>
      <c r="AR25">
        <v>10.610544000000001</v>
      </c>
      <c r="AS25">
        <v>14.221589</v>
      </c>
      <c r="AT25">
        <v>10.810022999999999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1698.0958129999999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362.02006</v>
      </c>
      <c r="L26">
        <v>345.99599999999998</v>
      </c>
      <c r="M26">
        <v>88.421199999999999</v>
      </c>
      <c r="N26">
        <v>113.529938</v>
      </c>
      <c r="O26">
        <v>59.424813</v>
      </c>
      <c r="P26">
        <v>121.14128100000001</v>
      </c>
      <c r="Q26">
        <v>13.161688</v>
      </c>
      <c r="R26">
        <v>24.0275</v>
      </c>
      <c r="S26">
        <v>16.338699999999999</v>
      </c>
      <c r="T26">
        <v>0</v>
      </c>
      <c r="U26">
        <v>402.47984700000001</v>
      </c>
      <c r="V26">
        <v>13.710476</v>
      </c>
      <c r="W26">
        <v>29.588039999999999</v>
      </c>
      <c r="X26">
        <v>130.20031299999999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13.564004000000001</v>
      </c>
      <c r="AF26">
        <v>6.1596900000000003</v>
      </c>
      <c r="AG26">
        <v>41.879356000000001</v>
      </c>
      <c r="AH26">
        <v>20.023557</v>
      </c>
      <c r="AI26">
        <v>0</v>
      </c>
      <c r="AJ26">
        <v>0</v>
      </c>
      <c r="AK26">
        <v>24.392717999999999</v>
      </c>
      <c r="AL26">
        <v>2.2335959999999999</v>
      </c>
      <c r="AM26">
        <v>0</v>
      </c>
      <c r="AN26">
        <v>0.73543400000000003</v>
      </c>
      <c r="AO26">
        <v>0</v>
      </c>
      <c r="AP26">
        <v>1.108052</v>
      </c>
      <c r="AQ26">
        <v>0</v>
      </c>
      <c r="AR26">
        <v>10.610544000000001</v>
      </c>
      <c r="AS26">
        <v>14.221589</v>
      </c>
      <c r="AT26">
        <v>10.810022999999999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1865.7784189999998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539.98555199999998</v>
      </c>
      <c r="L27">
        <v>378.30510600000002</v>
      </c>
      <c r="M27">
        <v>88.421199999999999</v>
      </c>
      <c r="N27">
        <v>113.529938</v>
      </c>
      <c r="O27">
        <v>59.424813</v>
      </c>
      <c r="P27">
        <v>127.58602500000001</v>
      </c>
      <c r="Q27">
        <v>13.05491</v>
      </c>
      <c r="R27">
        <v>25.582270999999999</v>
      </c>
      <c r="S27">
        <v>16.790897999999999</v>
      </c>
      <c r="T27">
        <v>0</v>
      </c>
      <c r="U27">
        <v>402.47984700000001</v>
      </c>
      <c r="V27">
        <v>15.632676</v>
      </c>
      <c r="W27">
        <v>33.796601000000003</v>
      </c>
      <c r="X27">
        <v>139.61025100000001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13.564004000000001</v>
      </c>
      <c r="AF27">
        <v>6.1596900000000003</v>
      </c>
      <c r="AG27">
        <v>41.879356000000001</v>
      </c>
      <c r="AH27">
        <v>40.047114999999998</v>
      </c>
      <c r="AI27">
        <v>0</v>
      </c>
      <c r="AJ27">
        <v>0</v>
      </c>
      <c r="AK27">
        <v>24.392717999999999</v>
      </c>
      <c r="AL27">
        <v>2.2335959999999999</v>
      </c>
      <c r="AM27">
        <v>0</v>
      </c>
      <c r="AN27">
        <v>0.73543400000000003</v>
      </c>
      <c r="AO27">
        <v>0</v>
      </c>
      <c r="AP27">
        <v>4.8015590000000001</v>
      </c>
      <c r="AQ27">
        <v>11.019973</v>
      </c>
      <c r="AR27">
        <v>10.610544000000001</v>
      </c>
      <c r="AS27">
        <v>14.221589</v>
      </c>
      <c r="AT27">
        <v>10.810022999999999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2134.6756890000006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655.50210900000002</v>
      </c>
      <c r="L28">
        <v>378.30510600000002</v>
      </c>
      <c r="M28">
        <v>88.421199999999999</v>
      </c>
      <c r="N28">
        <v>113.529938</v>
      </c>
      <c r="O28">
        <v>59.424813</v>
      </c>
      <c r="P28">
        <v>127.58602500000001</v>
      </c>
      <c r="Q28">
        <v>17.566697000000001</v>
      </c>
      <c r="R28">
        <v>34.232171000000001</v>
      </c>
      <c r="S28">
        <v>21.596398000000001</v>
      </c>
      <c r="T28">
        <v>0</v>
      </c>
      <c r="U28">
        <v>402.47984700000001</v>
      </c>
      <c r="V28">
        <v>19.477076</v>
      </c>
      <c r="W28">
        <v>43.850124999999998</v>
      </c>
      <c r="X28">
        <v>139.61025100000001</v>
      </c>
      <c r="Y28">
        <v>0</v>
      </c>
      <c r="Z28">
        <v>0</v>
      </c>
      <c r="AA28">
        <v>0</v>
      </c>
      <c r="AB28">
        <v>0</v>
      </c>
      <c r="AC28">
        <v>9.3013720000000006</v>
      </c>
      <c r="AD28">
        <v>8.7603299999999997</v>
      </c>
      <c r="AE28">
        <v>13.564004000000001</v>
      </c>
      <c r="AF28">
        <v>6.1596900000000003</v>
      </c>
      <c r="AG28">
        <v>41.879356000000001</v>
      </c>
      <c r="AH28">
        <v>44.324874999999999</v>
      </c>
      <c r="AI28">
        <v>0</v>
      </c>
      <c r="AJ28">
        <v>0</v>
      </c>
      <c r="AK28">
        <v>24.392717999999999</v>
      </c>
      <c r="AL28">
        <v>2.2335959999999999</v>
      </c>
      <c r="AM28">
        <v>0</v>
      </c>
      <c r="AN28">
        <v>0.73543400000000003</v>
      </c>
      <c r="AO28">
        <v>0</v>
      </c>
      <c r="AP28">
        <v>4.8015590000000001</v>
      </c>
      <c r="AQ28">
        <v>14.652931000000001</v>
      </c>
      <c r="AR28">
        <v>13.793706999999999</v>
      </c>
      <c r="AS28">
        <v>14.221589</v>
      </c>
      <c r="AT28">
        <v>10.810022999999999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2311.2129399999999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650.69660899999997</v>
      </c>
      <c r="L29">
        <v>467.55285199999997</v>
      </c>
      <c r="M29">
        <v>88.421199999999999</v>
      </c>
      <c r="N29">
        <v>113.529938</v>
      </c>
      <c r="O29">
        <v>59.424813</v>
      </c>
      <c r="P29">
        <v>127.58602500000001</v>
      </c>
      <c r="Q29">
        <v>11.358297</v>
      </c>
      <c r="R29">
        <v>21.737870999999998</v>
      </c>
      <c r="S29">
        <v>13.907598</v>
      </c>
      <c r="T29">
        <v>0</v>
      </c>
      <c r="U29">
        <v>402.47984700000001</v>
      </c>
      <c r="V29">
        <v>13.710476</v>
      </c>
      <c r="W29">
        <v>30.913301000000001</v>
      </c>
      <c r="X29">
        <v>139.61025100000001</v>
      </c>
      <c r="Y29">
        <v>0</v>
      </c>
      <c r="Z29">
        <v>0</v>
      </c>
      <c r="AA29">
        <v>9.1112280000000005</v>
      </c>
      <c r="AB29">
        <v>0</v>
      </c>
      <c r="AC29">
        <v>9.3013720000000006</v>
      </c>
      <c r="AD29">
        <v>8.7603299999999997</v>
      </c>
      <c r="AE29">
        <v>13.564004000000001</v>
      </c>
      <c r="AF29">
        <v>8.5288009999999996</v>
      </c>
      <c r="AG29">
        <v>41.879356000000001</v>
      </c>
      <c r="AH29">
        <v>89.923975999999996</v>
      </c>
      <c r="AI29">
        <v>0</v>
      </c>
      <c r="AJ29">
        <v>0</v>
      </c>
      <c r="AK29">
        <v>24.392717999999999</v>
      </c>
      <c r="AL29">
        <v>2.2335959999999999</v>
      </c>
      <c r="AM29">
        <v>0</v>
      </c>
      <c r="AN29">
        <v>0.73543400000000003</v>
      </c>
      <c r="AO29">
        <v>0</v>
      </c>
      <c r="AP29">
        <v>4.8015590000000001</v>
      </c>
      <c r="AQ29">
        <v>14.652931000000001</v>
      </c>
      <c r="AR29">
        <v>46.686394</v>
      </c>
      <c r="AS29">
        <v>23.530265</v>
      </c>
      <c r="AT29">
        <v>10.810022999999999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2449.8410650000001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659.73950200000002</v>
      </c>
      <c r="L30">
        <v>571.86103500000002</v>
      </c>
      <c r="M30">
        <v>88.421199999999999</v>
      </c>
      <c r="N30">
        <v>113.529938</v>
      </c>
      <c r="O30">
        <v>59.424813</v>
      </c>
      <c r="P30">
        <v>127.58602500000001</v>
      </c>
      <c r="Q30">
        <v>20.971202000000002</v>
      </c>
      <c r="R30">
        <v>40.736030999999997</v>
      </c>
      <c r="S30">
        <v>25.270779000000001</v>
      </c>
      <c r="T30">
        <v>0</v>
      </c>
      <c r="U30">
        <v>402.47984700000001</v>
      </c>
      <c r="V30">
        <v>19.477076</v>
      </c>
      <c r="W30">
        <v>44.368701000000001</v>
      </c>
      <c r="X30">
        <v>139.61025100000001</v>
      </c>
      <c r="Y30">
        <v>0</v>
      </c>
      <c r="Z30">
        <v>0</v>
      </c>
      <c r="AA30">
        <v>27.005680000000002</v>
      </c>
      <c r="AB30">
        <v>12.657724999999999</v>
      </c>
      <c r="AC30">
        <v>18.602744000000001</v>
      </c>
      <c r="AD30">
        <v>17.520661</v>
      </c>
      <c r="AE30">
        <v>27.128008999999999</v>
      </c>
      <c r="AF30">
        <v>17.057603</v>
      </c>
      <c r="AG30">
        <v>41.879356000000001</v>
      </c>
      <c r="AH30">
        <v>112.40497000000001</v>
      </c>
      <c r="AI30">
        <v>2.4469609999999999</v>
      </c>
      <c r="AJ30">
        <v>0</v>
      </c>
      <c r="AK30">
        <v>24.392717999999999</v>
      </c>
      <c r="AL30">
        <v>22.335964000000001</v>
      </c>
      <c r="AM30">
        <v>0</v>
      </c>
      <c r="AN30">
        <v>0.73543400000000003</v>
      </c>
      <c r="AO30">
        <v>0</v>
      </c>
      <c r="AP30">
        <v>1.108052</v>
      </c>
      <c r="AQ30">
        <v>29.305861</v>
      </c>
      <c r="AR30">
        <v>46.686394</v>
      </c>
      <c r="AS30">
        <v>23.530265</v>
      </c>
      <c r="AT30">
        <v>10.810022999999999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2749.08482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659.73950200000002</v>
      </c>
      <c r="L31">
        <v>568.19924400000002</v>
      </c>
      <c r="M31">
        <v>88.421199999999999</v>
      </c>
      <c r="N31">
        <v>113.529938</v>
      </c>
      <c r="O31">
        <v>59.424813</v>
      </c>
      <c r="P31">
        <v>127.58602500000001</v>
      </c>
      <c r="Q31">
        <v>20.971202000000002</v>
      </c>
      <c r="R31">
        <v>40.736030999999997</v>
      </c>
      <c r="S31">
        <v>25.270779000000001</v>
      </c>
      <c r="T31">
        <v>0</v>
      </c>
      <c r="U31">
        <v>402.47984700000001</v>
      </c>
      <c r="V31">
        <v>19.477076</v>
      </c>
      <c r="W31">
        <v>44.368701000000001</v>
      </c>
      <c r="X31">
        <v>139.61025100000001</v>
      </c>
      <c r="Y31">
        <v>0</v>
      </c>
      <c r="Z31">
        <v>12.597714</v>
      </c>
      <c r="AA31">
        <v>40.508519999999997</v>
      </c>
      <c r="AB31">
        <v>25.315450999999999</v>
      </c>
      <c r="AC31">
        <v>18.602744000000001</v>
      </c>
      <c r="AD31">
        <v>26.341933000000001</v>
      </c>
      <c r="AE31">
        <v>47.513474000000002</v>
      </c>
      <c r="AF31">
        <v>29.376982999999999</v>
      </c>
      <c r="AG31">
        <v>41.879356000000001</v>
      </c>
      <c r="AH31">
        <v>112.40497000000001</v>
      </c>
      <c r="AI31">
        <v>15.905244</v>
      </c>
      <c r="AJ31">
        <v>0</v>
      </c>
      <c r="AK31">
        <v>24.392717999999999</v>
      </c>
      <c r="AL31">
        <v>51.372717000000002</v>
      </c>
      <c r="AM31">
        <v>0</v>
      </c>
      <c r="AN31">
        <v>0.73543400000000003</v>
      </c>
      <c r="AO31">
        <v>0</v>
      </c>
      <c r="AP31">
        <v>1.108052</v>
      </c>
      <c r="AQ31">
        <v>43.958792000000003</v>
      </c>
      <c r="AR31">
        <v>14.854761999999999</v>
      </c>
      <c r="AS31">
        <v>23.530265</v>
      </c>
      <c r="AT31">
        <v>10.810022999999999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2851.0237609999999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659.73950200000002</v>
      </c>
      <c r="L32">
        <v>601.29952800000001</v>
      </c>
      <c r="M32">
        <v>88.421199999999999</v>
      </c>
      <c r="N32">
        <v>113.529938</v>
      </c>
      <c r="O32">
        <v>59.424813</v>
      </c>
      <c r="P32">
        <v>127.58602500000001</v>
      </c>
      <c r="Q32">
        <v>20.971202000000002</v>
      </c>
      <c r="R32">
        <v>40.736030999999997</v>
      </c>
      <c r="S32">
        <v>25.270779000000001</v>
      </c>
      <c r="T32">
        <v>0</v>
      </c>
      <c r="U32">
        <v>402.47984700000001</v>
      </c>
      <c r="V32">
        <v>19.477076</v>
      </c>
      <c r="W32">
        <v>44.368701000000001</v>
      </c>
      <c r="X32">
        <v>139.61025100000001</v>
      </c>
      <c r="Y32">
        <v>0</v>
      </c>
      <c r="Z32">
        <v>12.597714</v>
      </c>
      <c r="AA32">
        <v>40.508519999999997</v>
      </c>
      <c r="AB32">
        <v>25.315450999999999</v>
      </c>
      <c r="AC32">
        <v>18.602744000000001</v>
      </c>
      <c r="AD32">
        <v>26.341933000000001</v>
      </c>
      <c r="AE32">
        <v>47.513474000000002</v>
      </c>
      <c r="AF32">
        <v>29.376982999999999</v>
      </c>
      <c r="AG32">
        <v>41.879356000000001</v>
      </c>
      <c r="AH32">
        <v>112.40497000000001</v>
      </c>
      <c r="AI32">
        <v>15.905244</v>
      </c>
      <c r="AJ32">
        <v>0</v>
      </c>
      <c r="AK32">
        <v>24.392717999999999</v>
      </c>
      <c r="AL32">
        <v>51.372717000000002</v>
      </c>
      <c r="AM32">
        <v>0</v>
      </c>
      <c r="AN32">
        <v>0.73543400000000003</v>
      </c>
      <c r="AO32">
        <v>0</v>
      </c>
      <c r="AP32">
        <v>1.108052</v>
      </c>
      <c r="AQ32">
        <v>57.521835000000003</v>
      </c>
      <c r="AR32">
        <v>10.610544000000001</v>
      </c>
      <c r="AS32">
        <v>14.221589</v>
      </c>
      <c r="AT32">
        <v>10.810022999999999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2884.1341940000002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659.73950200000002</v>
      </c>
      <c r="L33">
        <v>627.744868</v>
      </c>
      <c r="M33">
        <v>88.421199999999999</v>
      </c>
      <c r="N33">
        <v>113.529938</v>
      </c>
      <c r="O33">
        <v>59.424813</v>
      </c>
      <c r="P33">
        <v>127.58602500000001</v>
      </c>
      <c r="Q33">
        <v>20.971202000000002</v>
      </c>
      <c r="R33">
        <v>40.736030999999997</v>
      </c>
      <c r="S33">
        <v>25.270779000000001</v>
      </c>
      <c r="T33">
        <v>0</v>
      </c>
      <c r="U33">
        <v>402.47984700000001</v>
      </c>
      <c r="V33">
        <v>19.477076</v>
      </c>
      <c r="W33">
        <v>44.368701000000001</v>
      </c>
      <c r="X33">
        <v>139.61025100000001</v>
      </c>
      <c r="Y33">
        <v>0</v>
      </c>
      <c r="Z33">
        <v>12.597714</v>
      </c>
      <c r="AA33">
        <v>40.508519999999997</v>
      </c>
      <c r="AB33">
        <v>25.315450999999999</v>
      </c>
      <c r="AC33">
        <v>18.602744000000001</v>
      </c>
      <c r="AD33">
        <v>26.341933000000001</v>
      </c>
      <c r="AE33">
        <v>47.513474000000002</v>
      </c>
      <c r="AF33">
        <v>29.376982999999999</v>
      </c>
      <c r="AG33">
        <v>41.879356000000001</v>
      </c>
      <c r="AH33">
        <v>112.40497000000001</v>
      </c>
      <c r="AI33">
        <v>15.905244</v>
      </c>
      <c r="AJ33">
        <v>0</v>
      </c>
      <c r="AK33">
        <v>24.392717999999999</v>
      </c>
      <c r="AL33">
        <v>51.372717000000002</v>
      </c>
      <c r="AM33">
        <v>0</v>
      </c>
      <c r="AN33">
        <v>0.73543400000000003</v>
      </c>
      <c r="AO33">
        <v>0</v>
      </c>
      <c r="AP33">
        <v>1.108052</v>
      </c>
      <c r="AQ33">
        <v>57.521835000000003</v>
      </c>
      <c r="AR33">
        <v>10.610544000000001</v>
      </c>
      <c r="AS33">
        <v>14.221589</v>
      </c>
      <c r="AT33">
        <v>10.810022999999999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2910.5795340000004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659.73950200000002</v>
      </c>
      <c r="L34">
        <v>627.744868</v>
      </c>
      <c r="M34">
        <v>88.421199999999999</v>
      </c>
      <c r="N34">
        <v>113.529938</v>
      </c>
      <c r="O34">
        <v>59.424813</v>
      </c>
      <c r="P34">
        <v>127.58602500000001</v>
      </c>
      <c r="Q34">
        <v>20.971202000000002</v>
      </c>
      <c r="R34">
        <v>40.736030999999997</v>
      </c>
      <c r="S34">
        <v>25.270779000000001</v>
      </c>
      <c r="T34">
        <v>0</v>
      </c>
      <c r="U34">
        <v>402.47984700000001</v>
      </c>
      <c r="V34">
        <v>19.477076</v>
      </c>
      <c r="W34">
        <v>44.368701000000001</v>
      </c>
      <c r="X34">
        <v>139.61025100000001</v>
      </c>
      <c r="Y34">
        <v>0</v>
      </c>
      <c r="Z34">
        <v>12.597714</v>
      </c>
      <c r="AA34">
        <v>40.508519999999997</v>
      </c>
      <c r="AB34">
        <v>25.315450999999999</v>
      </c>
      <c r="AC34">
        <v>18.602744000000001</v>
      </c>
      <c r="AD34">
        <v>26.341933000000001</v>
      </c>
      <c r="AE34">
        <v>47.513474000000002</v>
      </c>
      <c r="AF34">
        <v>29.376982999999999</v>
      </c>
      <c r="AG34">
        <v>41.879356000000001</v>
      </c>
      <c r="AH34">
        <v>112.40497000000001</v>
      </c>
      <c r="AI34">
        <v>15.905244</v>
      </c>
      <c r="AJ34">
        <v>0</v>
      </c>
      <c r="AK34">
        <v>24.392717999999999</v>
      </c>
      <c r="AL34">
        <v>51.372717000000002</v>
      </c>
      <c r="AM34">
        <v>0</v>
      </c>
      <c r="AN34">
        <v>0.73543400000000003</v>
      </c>
      <c r="AO34">
        <v>0</v>
      </c>
      <c r="AP34">
        <v>1.108052</v>
      </c>
      <c r="AQ34">
        <v>57.521835000000003</v>
      </c>
      <c r="AR34">
        <v>10.610544000000001</v>
      </c>
      <c r="AS34">
        <v>14.221589</v>
      </c>
      <c r="AT34">
        <v>10.810022999999999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2910.5795340000004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659.73950200000002</v>
      </c>
      <c r="L35">
        <v>627.744868</v>
      </c>
      <c r="M35">
        <v>88.421199999999999</v>
      </c>
      <c r="N35">
        <v>113.529938</v>
      </c>
      <c r="O35">
        <v>59.424813</v>
      </c>
      <c r="P35">
        <v>127.58602500000001</v>
      </c>
      <c r="Q35">
        <v>20.971202000000002</v>
      </c>
      <c r="R35">
        <v>40.736030999999997</v>
      </c>
      <c r="S35">
        <v>25.270779000000001</v>
      </c>
      <c r="T35">
        <v>0</v>
      </c>
      <c r="U35">
        <v>402.47984700000001</v>
      </c>
      <c r="V35">
        <v>19.477076</v>
      </c>
      <c r="W35">
        <v>44.368701000000001</v>
      </c>
      <c r="X35">
        <v>139.61025100000001</v>
      </c>
      <c r="Y35">
        <v>0</v>
      </c>
      <c r="Z35">
        <v>12.597714</v>
      </c>
      <c r="AA35">
        <v>40.508519999999997</v>
      </c>
      <c r="AB35">
        <v>25.315450999999999</v>
      </c>
      <c r="AC35">
        <v>18.602744000000001</v>
      </c>
      <c r="AD35">
        <v>26.341933000000001</v>
      </c>
      <c r="AE35">
        <v>47.513474000000002</v>
      </c>
      <c r="AF35">
        <v>29.376982999999999</v>
      </c>
      <c r="AG35">
        <v>41.879356000000001</v>
      </c>
      <c r="AH35">
        <v>112.40497000000001</v>
      </c>
      <c r="AI35">
        <v>15.905244</v>
      </c>
      <c r="AJ35">
        <v>0</v>
      </c>
      <c r="AK35">
        <v>24.392717999999999</v>
      </c>
      <c r="AL35">
        <v>51.372717000000002</v>
      </c>
      <c r="AM35">
        <v>0</v>
      </c>
      <c r="AN35">
        <v>0.73543400000000003</v>
      </c>
      <c r="AO35">
        <v>0</v>
      </c>
      <c r="AP35">
        <v>1.108052</v>
      </c>
      <c r="AQ35">
        <v>57.521835000000003</v>
      </c>
      <c r="AR35">
        <v>10.610544000000001</v>
      </c>
      <c r="AS35">
        <v>14.221589</v>
      </c>
      <c r="AT35">
        <v>10.810022999999999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2910.5795340000004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659.73950200000002</v>
      </c>
      <c r="L36">
        <v>627.744868</v>
      </c>
      <c r="M36">
        <v>88.421199999999999</v>
      </c>
      <c r="N36">
        <v>113.529938</v>
      </c>
      <c r="O36">
        <v>59.424813</v>
      </c>
      <c r="P36">
        <v>127.58602500000001</v>
      </c>
      <c r="Q36">
        <v>20.971202000000002</v>
      </c>
      <c r="R36">
        <v>40.736030999999997</v>
      </c>
      <c r="S36">
        <v>25.270779000000001</v>
      </c>
      <c r="T36">
        <v>0</v>
      </c>
      <c r="U36">
        <v>402.47984700000001</v>
      </c>
      <c r="V36">
        <v>19.477076</v>
      </c>
      <c r="W36">
        <v>44.368701000000001</v>
      </c>
      <c r="X36">
        <v>139.61025100000001</v>
      </c>
      <c r="Y36">
        <v>0</v>
      </c>
      <c r="Z36">
        <v>12.597714</v>
      </c>
      <c r="AA36">
        <v>40.508519999999997</v>
      </c>
      <c r="AB36">
        <v>25.315450999999999</v>
      </c>
      <c r="AC36">
        <v>18.602744000000001</v>
      </c>
      <c r="AD36">
        <v>26.341933000000001</v>
      </c>
      <c r="AE36">
        <v>27.128008999999999</v>
      </c>
      <c r="AF36">
        <v>29.376982999999999</v>
      </c>
      <c r="AG36">
        <v>41.879356000000001</v>
      </c>
      <c r="AH36">
        <v>112.40497000000001</v>
      </c>
      <c r="AI36">
        <v>15.905244</v>
      </c>
      <c r="AJ36">
        <v>0</v>
      </c>
      <c r="AK36">
        <v>24.392717999999999</v>
      </c>
      <c r="AL36">
        <v>51.372717000000002</v>
      </c>
      <c r="AM36">
        <v>0</v>
      </c>
      <c r="AN36">
        <v>0.73543400000000003</v>
      </c>
      <c r="AO36">
        <v>0</v>
      </c>
      <c r="AP36">
        <v>1.108052</v>
      </c>
      <c r="AQ36">
        <v>57.521835000000003</v>
      </c>
      <c r="AR36">
        <v>10.610544000000001</v>
      </c>
      <c r="AS36">
        <v>14.221589</v>
      </c>
      <c r="AT36">
        <v>10.810022999999999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2890.1940690000006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659.73950200000002</v>
      </c>
      <c r="L37">
        <v>627.744868</v>
      </c>
      <c r="M37">
        <v>88.421199999999999</v>
      </c>
      <c r="N37">
        <v>113.529938</v>
      </c>
      <c r="O37">
        <v>59.424813</v>
      </c>
      <c r="P37">
        <v>127.58602500000001</v>
      </c>
      <c r="Q37">
        <v>20.971202000000002</v>
      </c>
      <c r="R37">
        <v>40.736030999999997</v>
      </c>
      <c r="S37">
        <v>25.270779000000001</v>
      </c>
      <c r="T37">
        <v>0</v>
      </c>
      <c r="U37">
        <v>378.43312500000002</v>
      </c>
      <c r="V37">
        <v>19.477076</v>
      </c>
      <c r="W37">
        <v>44.368701000000001</v>
      </c>
      <c r="X37">
        <v>139.61025100000001</v>
      </c>
      <c r="Y37">
        <v>0</v>
      </c>
      <c r="Z37">
        <v>12.597714</v>
      </c>
      <c r="AA37">
        <v>27.005680000000002</v>
      </c>
      <c r="AB37">
        <v>25.315450999999999</v>
      </c>
      <c r="AC37">
        <v>18.602744000000001</v>
      </c>
      <c r="AD37">
        <v>8.7603299999999997</v>
      </c>
      <c r="AE37">
        <v>13.564004000000001</v>
      </c>
      <c r="AF37">
        <v>8.5288009999999996</v>
      </c>
      <c r="AG37">
        <v>41.879356000000001</v>
      </c>
      <c r="AH37">
        <v>89.923975999999996</v>
      </c>
      <c r="AI37">
        <v>2.4469609999999999</v>
      </c>
      <c r="AJ37">
        <v>0</v>
      </c>
      <c r="AK37">
        <v>24.392717999999999</v>
      </c>
      <c r="AL37">
        <v>22.335964000000001</v>
      </c>
      <c r="AM37">
        <v>0</v>
      </c>
      <c r="AN37">
        <v>0.73543400000000003</v>
      </c>
      <c r="AO37">
        <v>0</v>
      </c>
      <c r="AP37">
        <v>1.108052</v>
      </c>
      <c r="AQ37">
        <v>57.521835000000003</v>
      </c>
      <c r="AR37">
        <v>10.610544000000001</v>
      </c>
      <c r="AS37">
        <v>12.928717000000001</v>
      </c>
      <c r="AT37">
        <v>10.810022999999999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2734.3818149999997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659.73950200000002</v>
      </c>
      <c r="L38">
        <v>627.744868</v>
      </c>
      <c r="M38">
        <v>88.421199999999999</v>
      </c>
      <c r="N38">
        <v>113.529938</v>
      </c>
      <c r="O38">
        <v>59.424813</v>
      </c>
      <c r="P38">
        <v>127.58602500000001</v>
      </c>
      <c r="Q38">
        <v>20.971202000000002</v>
      </c>
      <c r="R38">
        <v>40.736030999999997</v>
      </c>
      <c r="S38">
        <v>25.270779000000001</v>
      </c>
      <c r="T38">
        <v>0</v>
      </c>
      <c r="U38">
        <v>362.214562</v>
      </c>
      <c r="V38">
        <v>19.477076</v>
      </c>
      <c r="W38">
        <v>44.368701000000001</v>
      </c>
      <c r="X38">
        <v>139.61025100000001</v>
      </c>
      <c r="Y38">
        <v>0</v>
      </c>
      <c r="Z38">
        <v>12.597714</v>
      </c>
      <c r="AA38">
        <v>8.0482510000000005</v>
      </c>
      <c r="AB38">
        <v>25.315450999999999</v>
      </c>
      <c r="AC38">
        <v>9.3013720000000006</v>
      </c>
      <c r="AD38">
        <v>8.7603299999999997</v>
      </c>
      <c r="AE38">
        <v>4.3158200000000004</v>
      </c>
      <c r="AF38">
        <v>8.5288009999999996</v>
      </c>
      <c r="AG38">
        <v>41.879356000000001</v>
      </c>
      <c r="AH38">
        <v>67.442982000000001</v>
      </c>
      <c r="AI38">
        <v>0</v>
      </c>
      <c r="AJ38">
        <v>0</v>
      </c>
      <c r="AK38">
        <v>24.392717999999999</v>
      </c>
      <c r="AL38">
        <v>10.051183999999999</v>
      </c>
      <c r="AM38">
        <v>0</v>
      </c>
      <c r="AN38">
        <v>0.73543400000000003</v>
      </c>
      <c r="AO38">
        <v>0</v>
      </c>
      <c r="AP38">
        <v>1.108052</v>
      </c>
      <c r="AQ38">
        <v>51.466904999999997</v>
      </c>
      <c r="AR38">
        <v>10.610544000000001</v>
      </c>
      <c r="AS38">
        <v>12.928717000000001</v>
      </c>
      <c r="AT38">
        <v>10.810022999999999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2637.388602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659.73950200000002</v>
      </c>
      <c r="L39">
        <v>627.744868</v>
      </c>
      <c r="M39">
        <v>88.421199999999999</v>
      </c>
      <c r="N39">
        <v>113.529938</v>
      </c>
      <c r="O39">
        <v>59.424813</v>
      </c>
      <c r="P39">
        <v>127.58602500000001</v>
      </c>
      <c r="Q39">
        <v>20.971202000000002</v>
      </c>
      <c r="R39">
        <v>40.736030999999997</v>
      </c>
      <c r="S39">
        <v>25.270779000000001</v>
      </c>
      <c r="T39">
        <v>0</v>
      </c>
      <c r="U39">
        <v>335.39987200000002</v>
      </c>
      <c r="V39">
        <v>19.477076</v>
      </c>
      <c r="W39">
        <v>44.368701000000001</v>
      </c>
      <c r="X39">
        <v>139.61025100000001</v>
      </c>
      <c r="Y39">
        <v>0</v>
      </c>
      <c r="Z39">
        <v>12.597714</v>
      </c>
      <c r="AA39">
        <v>0</v>
      </c>
      <c r="AB39">
        <v>12.657724999999999</v>
      </c>
      <c r="AC39">
        <v>0</v>
      </c>
      <c r="AD39">
        <v>0</v>
      </c>
      <c r="AE39">
        <v>4.3158200000000004</v>
      </c>
      <c r="AF39">
        <v>8.5288009999999996</v>
      </c>
      <c r="AG39">
        <v>41.879356000000001</v>
      </c>
      <c r="AH39">
        <v>44.961987999999998</v>
      </c>
      <c r="AI39">
        <v>0</v>
      </c>
      <c r="AJ39">
        <v>0</v>
      </c>
      <c r="AK39">
        <v>24.392717999999999</v>
      </c>
      <c r="AL39">
        <v>10.051183999999999</v>
      </c>
      <c r="AM39">
        <v>0</v>
      </c>
      <c r="AN39">
        <v>0.73543400000000003</v>
      </c>
      <c r="AO39">
        <v>0</v>
      </c>
      <c r="AP39">
        <v>1.108052</v>
      </c>
      <c r="AQ39">
        <v>43.958792000000003</v>
      </c>
      <c r="AR39">
        <v>12.732653000000001</v>
      </c>
      <c r="AS39">
        <v>14.221589</v>
      </c>
      <c r="AT39">
        <v>10.810022999999999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2545.2321070000003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659.73950200000002</v>
      </c>
      <c r="L40">
        <v>627.744868</v>
      </c>
      <c r="M40">
        <v>88.421199999999999</v>
      </c>
      <c r="N40">
        <v>113.529938</v>
      </c>
      <c r="O40">
        <v>59.424813</v>
      </c>
      <c r="P40">
        <v>127.58602500000001</v>
      </c>
      <c r="Q40">
        <v>20.971202000000002</v>
      </c>
      <c r="R40">
        <v>40.736030999999997</v>
      </c>
      <c r="S40">
        <v>25.270779000000001</v>
      </c>
      <c r="T40">
        <v>0</v>
      </c>
      <c r="U40">
        <v>335.39987200000002</v>
      </c>
      <c r="V40">
        <v>19.477076</v>
      </c>
      <c r="W40">
        <v>44.368701000000001</v>
      </c>
      <c r="X40">
        <v>139.61025100000001</v>
      </c>
      <c r="Y40">
        <v>0</v>
      </c>
      <c r="Z40">
        <v>12.597714</v>
      </c>
      <c r="AA40">
        <v>0</v>
      </c>
      <c r="AB40">
        <v>12.657724999999999</v>
      </c>
      <c r="AC40">
        <v>0</v>
      </c>
      <c r="AD40">
        <v>0</v>
      </c>
      <c r="AE40">
        <v>4.3158200000000004</v>
      </c>
      <c r="AF40">
        <v>8.5288009999999996</v>
      </c>
      <c r="AG40">
        <v>41.879356000000001</v>
      </c>
      <c r="AH40">
        <v>22.480993999999999</v>
      </c>
      <c r="AI40">
        <v>0</v>
      </c>
      <c r="AJ40">
        <v>0</v>
      </c>
      <c r="AK40">
        <v>24.392717999999999</v>
      </c>
      <c r="AL40">
        <v>10.051183999999999</v>
      </c>
      <c r="AM40">
        <v>0</v>
      </c>
      <c r="AN40">
        <v>0.73543400000000003</v>
      </c>
      <c r="AO40">
        <v>0</v>
      </c>
      <c r="AP40">
        <v>1.108052</v>
      </c>
      <c r="AQ40">
        <v>29.305861</v>
      </c>
      <c r="AR40">
        <v>12.732653000000001</v>
      </c>
      <c r="AS40">
        <v>14.221589</v>
      </c>
      <c r="AT40">
        <v>10.810022999999999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2508.0981820000002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659.73950200000002</v>
      </c>
      <c r="L41">
        <v>627.744868</v>
      </c>
      <c r="M41">
        <v>88.421199999999999</v>
      </c>
      <c r="N41">
        <v>113.529938</v>
      </c>
      <c r="O41">
        <v>59.424813</v>
      </c>
      <c r="P41">
        <v>127.58602500000001</v>
      </c>
      <c r="Q41">
        <v>20.971202000000002</v>
      </c>
      <c r="R41">
        <v>40.736030999999997</v>
      </c>
      <c r="S41">
        <v>25.270779000000001</v>
      </c>
      <c r="T41">
        <v>0</v>
      </c>
      <c r="U41">
        <v>335.39987200000002</v>
      </c>
      <c r="V41">
        <v>19.477076</v>
      </c>
      <c r="W41">
        <v>44.368701000000001</v>
      </c>
      <c r="X41">
        <v>139.61025100000001</v>
      </c>
      <c r="Y41">
        <v>0</v>
      </c>
      <c r="Z41">
        <v>12.597714</v>
      </c>
      <c r="AA41">
        <v>0</v>
      </c>
      <c r="AB41">
        <v>12.657724999999999</v>
      </c>
      <c r="AC41">
        <v>0</v>
      </c>
      <c r="AD41">
        <v>0</v>
      </c>
      <c r="AE41">
        <v>4.3158200000000004</v>
      </c>
      <c r="AF41">
        <v>8.5288009999999996</v>
      </c>
      <c r="AG41">
        <v>41.879356000000001</v>
      </c>
      <c r="AH41">
        <v>0</v>
      </c>
      <c r="AI41">
        <v>0</v>
      </c>
      <c r="AJ41">
        <v>0</v>
      </c>
      <c r="AK41">
        <v>24.392717999999999</v>
      </c>
      <c r="AL41">
        <v>10.051183999999999</v>
      </c>
      <c r="AM41">
        <v>0</v>
      </c>
      <c r="AN41">
        <v>0.73543400000000003</v>
      </c>
      <c r="AO41">
        <v>0</v>
      </c>
      <c r="AP41">
        <v>1.108052</v>
      </c>
      <c r="AQ41">
        <v>29.305861</v>
      </c>
      <c r="AR41">
        <v>46.686394</v>
      </c>
      <c r="AS41">
        <v>14.221589</v>
      </c>
      <c r="AT41">
        <v>10.810022999999999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2519.570929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659.73950200000002</v>
      </c>
      <c r="L42">
        <v>627.744868</v>
      </c>
      <c r="M42">
        <v>88.421199999999999</v>
      </c>
      <c r="N42">
        <v>113.529938</v>
      </c>
      <c r="O42">
        <v>59.424813</v>
      </c>
      <c r="P42">
        <v>127.58602500000001</v>
      </c>
      <c r="Q42">
        <v>20.971202000000002</v>
      </c>
      <c r="R42">
        <v>40.736030999999997</v>
      </c>
      <c r="S42">
        <v>25.270779000000001</v>
      </c>
      <c r="T42">
        <v>0</v>
      </c>
      <c r="U42">
        <v>335.39987200000002</v>
      </c>
      <c r="V42">
        <v>19.477076</v>
      </c>
      <c r="W42">
        <v>44.368701000000001</v>
      </c>
      <c r="X42">
        <v>139.61025100000001</v>
      </c>
      <c r="Y42">
        <v>0</v>
      </c>
      <c r="Z42">
        <v>12.597714</v>
      </c>
      <c r="AA42">
        <v>0</v>
      </c>
      <c r="AB42">
        <v>12.657724999999999</v>
      </c>
      <c r="AC42">
        <v>0</v>
      </c>
      <c r="AD42">
        <v>0</v>
      </c>
      <c r="AE42">
        <v>4.3158200000000004</v>
      </c>
      <c r="AF42">
        <v>8.5288009999999996</v>
      </c>
      <c r="AG42">
        <v>41.879356000000001</v>
      </c>
      <c r="AH42">
        <v>0</v>
      </c>
      <c r="AI42">
        <v>0</v>
      </c>
      <c r="AJ42">
        <v>0</v>
      </c>
      <c r="AK42">
        <v>24.392717999999999</v>
      </c>
      <c r="AL42">
        <v>10.051183999999999</v>
      </c>
      <c r="AM42">
        <v>0</v>
      </c>
      <c r="AN42">
        <v>0.73543400000000003</v>
      </c>
      <c r="AO42">
        <v>0</v>
      </c>
      <c r="AP42">
        <v>1.108052</v>
      </c>
      <c r="AQ42">
        <v>19.86017</v>
      </c>
      <c r="AR42">
        <v>46.686394</v>
      </c>
      <c r="AS42">
        <v>14.221589</v>
      </c>
      <c r="AT42">
        <v>10.810022999999999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2510.1252380000001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659.73950200000002</v>
      </c>
      <c r="L43">
        <v>627.744868</v>
      </c>
      <c r="M43">
        <v>88.421199999999999</v>
      </c>
      <c r="N43">
        <v>113.529938</v>
      </c>
      <c r="O43">
        <v>59.424813</v>
      </c>
      <c r="P43">
        <v>126.144375</v>
      </c>
      <c r="Q43">
        <v>20.971202000000002</v>
      </c>
      <c r="R43">
        <v>40.736030999999997</v>
      </c>
      <c r="S43">
        <v>25.270779000000001</v>
      </c>
      <c r="T43">
        <v>0</v>
      </c>
      <c r="U43">
        <v>335.39987200000002</v>
      </c>
      <c r="V43">
        <v>19.477076</v>
      </c>
      <c r="W43">
        <v>44.368701000000001</v>
      </c>
      <c r="X43">
        <v>139.61025100000001</v>
      </c>
      <c r="Y43">
        <v>0</v>
      </c>
      <c r="Z43">
        <v>12.597714</v>
      </c>
      <c r="AA43">
        <v>0</v>
      </c>
      <c r="AB43">
        <v>12.657724999999999</v>
      </c>
      <c r="AC43">
        <v>0</v>
      </c>
      <c r="AD43">
        <v>0</v>
      </c>
      <c r="AE43">
        <v>4.3158200000000004</v>
      </c>
      <c r="AF43">
        <v>8.5288009999999996</v>
      </c>
      <c r="AG43">
        <v>41.879356000000001</v>
      </c>
      <c r="AH43">
        <v>0</v>
      </c>
      <c r="AI43">
        <v>0</v>
      </c>
      <c r="AJ43">
        <v>0</v>
      </c>
      <c r="AK43">
        <v>24.392717999999999</v>
      </c>
      <c r="AL43">
        <v>10.051183999999999</v>
      </c>
      <c r="AM43">
        <v>0</v>
      </c>
      <c r="AN43">
        <v>0.73543400000000003</v>
      </c>
      <c r="AO43">
        <v>0</v>
      </c>
      <c r="AP43">
        <v>1.108052</v>
      </c>
      <c r="AQ43">
        <v>14.652931000000001</v>
      </c>
      <c r="AR43">
        <v>14.854761999999999</v>
      </c>
      <c r="AS43">
        <v>14.221589</v>
      </c>
      <c r="AT43">
        <v>10.417261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2471.2519550000002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659.73950200000002</v>
      </c>
      <c r="L44">
        <v>627.744868</v>
      </c>
      <c r="M44">
        <v>88.421199999999999</v>
      </c>
      <c r="N44">
        <v>113.529938</v>
      </c>
      <c r="O44">
        <v>59.424813</v>
      </c>
      <c r="P44">
        <v>126.144375</v>
      </c>
      <c r="Q44">
        <v>20.971202000000002</v>
      </c>
      <c r="R44">
        <v>40.736030999999997</v>
      </c>
      <c r="S44">
        <v>25.270779000000001</v>
      </c>
      <c r="T44">
        <v>0</v>
      </c>
      <c r="U44">
        <v>335.39987200000002</v>
      </c>
      <c r="V44">
        <v>19.477076</v>
      </c>
      <c r="W44">
        <v>44.368701000000001</v>
      </c>
      <c r="X44">
        <v>139.61025100000001</v>
      </c>
      <c r="Y44">
        <v>0</v>
      </c>
      <c r="Z44">
        <v>6.3432599999999999</v>
      </c>
      <c r="AA44">
        <v>0</v>
      </c>
      <c r="AB44">
        <v>12.657724999999999</v>
      </c>
      <c r="AC44">
        <v>0</v>
      </c>
      <c r="AD44">
        <v>0</v>
      </c>
      <c r="AE44">
        <v>4.3158200000000004</v>
      </c>
      <c r="AF44">
        <v>8.5288009999999996</v>
      </c>
      <c r="AG44">
        <v>41.879356000000001</v>
      </c>
      <c r="AH44">
        <v>0</v>
      </c>
      <c r="AI44">
        <v>0</v>
      </c>
      <c r="AJ44">
        <v>0</v>
      </c>
      <c r="AK44">
        <v>24.392717999999999</v>
      </c>
      <c r="AL44">
        <v>10.051183999999999</v>
      </c>
      <c r="AM44">
        <v>0</v>
      </c>
      <c r="AN44">
        <v>0.73543400000000003</v>
      </c>
      <c r="AO44">
        <v>0</v>
      </c>
      <c r="AP44">
        <v>1.108052</v>
      </c>
      <c r="AQ44">
        <v>14.652931000000001</v>
      </c>
      <c r="AR44">
        <v>10.610544000000001</v>
      </c>
      <c r="AS44">
        <v>14.221589</v>
      </c>
      <c r="AT44">
        <v>10.810022999999999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2461.1460450000004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659.73950200000002</v>
      </c>
      <c r="L45">
        <v>627.744868</v>
      </c>
      <c r="M45">
        <v>88.421199999999999</v>
      </c>
      <c r="N45">
        <v>113.529938</v>
      </c>
      <c r="O45">
        <v>59.424813</v>
      </c>
      <c r="P45">
        <v>126.144375</v>
      </c>
      <c r="Q45">
        <v>20.971202000000002</v>
      </c>
      <c r="R45">
        <v>40.736030999999997</v>
      </c>
      <c r="S45">
        <v>25.270779000000001</v>
      </c>
      <c r="T45">
        <v>0</v>
      </c>
      <c r="U45">
        <v>335.39987200000002</v>
      </c>
      <c r="V45">
        <v>19.477076</v>
      </c>
      <c r="W45">
        <v>44.368701000000001</v>
      </c>
      <c r="X45">
        <v>139.61025100000001</v>
      </c>
      <c r="Y45">
        <v>0</v>
      </c>
      <c r="Z45">
        <v>6.3432599999999999</v>
      </c>
      <c r="AA45">
        <v>0</v>
      </c>
      <c r="AB45">
        <v>12.657724999999999</v>
      </c>
      <c r="AC45">
        <v>0</v>
      </c>
      <c r="AD45">
        <v>0</v>
      </c>
      <c r="AE45">
        <v>4.3158200000000004</v>
      </c>
      <c r="AF45">
        <v>8.5288009999999996</v>
      </c>
      <c r="AG45">
        <v>41.879356000000001</v>
      </c>
      <c r="AH45">
        <v>0</v>
      </c>
      <c r="AI45">
        <v>0</v>
      </c>
      <c r="AJ45">
        <v>0</v>
      </c>
      <c r="AK45">
        <v>24.392717999999999</v>
      </c>
      <c r="AL45">
        <v>10.051183999999999</v>
      </c>
      <c r="AM45">
        <v>0</v>
      </c>
      <c r="AN45">
        <v>0.73543400000000003</v>
      </c>
      <c r="AO45">
        <v>0</v>
      </c>
      <c r="AP45">
        <v>1.108052</v>
      </c>
      <c r="AQ45">
        <v>0</v>
      </c>
      <c r="AR45">
        <v>10.610544000000001</v>
      </c>
      <c r="AS45">
        <v>14.221589</v>
      </c>
      <c r="AT45">
        <v>10.810022999999999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2446.4931140000003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659.73950200000002</v>
      </c>
      <c r="L46">
        <v>621.46340599999996</v>
      </c>
      <c r="M46">
        <v>88.421199999999999</v>
      </c>
      <c r="N46">
        <v>113.529938</v>
      </c>
      <c r="O46">
        <v>59.424813</v>
      </c>
      <c r="P46">
        <v>126.144375</v>
      </c>
      <c r="Q46">
        <v>20.971202000000002</v>
      </c>
      <c r="R46">
        <v>40.736030999999997</v>
      </c>
      <c r="S46">
        <v>25.270779000000001</v>
      </c>
      <c r="T46">
        <v>0</v>
      </c>
      <c r="U46">
        <v>335.39987200000002</v>
      </c>
      <c r="V46">
        <v>19.477076</v>
      </c>
      <c r="W46">
        <v>44.368701000000001</v>
      </c>
      <c r="X46">
        <v>139.61025100000001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8.5288009999999996</v>
      </c>
      <c r="AG46">
        <v>41.879356000000001</v>
      </c>
      <c r="AH46">
        <v>0</v>
      </c>
      <c r="AI46">
        <v>0</v>
      </c>
      <c r="AJ46">
        <v>0</v>
      </c>
      <c r="AK46">
        <v>24.392717999999999</v>
      </c>
      <c r="AL46">
        <v>10.051183999999999</v>
      </c>
      <c r="AM46">
        <v>0</v>
      </c>
      <c r="AN46">
        <v>0.73543400000000003</v>
      </c>
      <c r="AO46">
        <v>0</v>
      </c>
      <c r="AP46">
        <v>1.108052</v>
      </c>
      <c r="AQ46">
        <v>0</v>
      </c>
      <c r="AR46">
        <v>10.610544000000001</v>
      </c>
      <c r="AS46">
        <v>14.221589</v>
      </c>
      <c r="AT46">
        <v>10.810022999999999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2416.8948470000005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659.73950200000002</v>
      </c>
      <c r="L47">
        <v>529.13052900000002</v>
      </c>
      <c r="M47">
        <v>88.421199999999999</v>
      </c>
      <c r="N47">
        <v>113.529938</v>
      </c>
      <c r="O47">
        <v>59.424813</v>
      </c>
      <c r="P47">
        <v>126.144375</v>
      </c>
      <c r="Q47">
        <v>20.971202000000002</v>
      </c>
      <c r="R47">
        <v>40.736030999999997</v>
      </c>
      <c r="S47">
        <v>25.270779000000001</v>
      </c>
      <c r="T47">
        <v>0</v>
      </c>
      <c r="U47">
        <v>335.39987200000002</v>
      </c>
      <c r="V47">
        <v>19.477076</v>
      </c>
      <c r="W47">
        <v>44.368701000000001</v>
      </c>
      <c r="X47">
        <v>139.61025100000001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6.1596900000000003</v>
      </c>
      <c r="AG47">
        <v>41.879356000000001</v>
      </c>
      <c r="AH47">
        <v>0</v>
      </c>
      <c r="AI47">
        <v>0</v>
      </c>
      <c r="AJ47">
        <v>0</v>
      </c>
      <c r="AK47">
        <v>24.392717999999999</v>
      </c>
      <c r="AL47">
        <v>10.051183999999999</v>
      </c>
      <c r="AM47">
        <v>0</v>
      </c>
      <c r="AN47">
        <v>0.73543400000000003</v>
      </c>
      <c r="AO47">
        <v>0</v>
      </c>
      <c r="AP47">
        <v>1.108052</v>
      </c>
      <c r="AQ47">
        <v>0</v>
      </c>
      <c r="AR47">
        <v>10.610544000000001</v>
      </c>
      <c r="AS47">
        <v>14.221589</v>
      </c>
      <c r="AT47">
        <v>10.810022999999999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2322.1928590000002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659.73950200000002</v>
      </c>
      <c r="L48">
        <v>541.69210599999997</v>
      </c>
      <c r="M48">
        <v>88.421199999999999</v>
      </c>
      <c r="N48">
        <v>113.529938</v>
      </c>
      <c r="O48">
        <v>59.424813</v>
      </c>
      <c r="P48">
        <v>126.144375</v>
      </c>
      <c r="Q48">
        <v>20.971202000000002</v>
      </c>
      <c r="R48">
        <v>40.736030999999997</v>
      </c>
      <c r="S48">
        <v>25.270779000000001</v>
      </c>
      <c r="T48">
        <v>0</v>
      </c>
      <c r="U48">
        <v>335.39987200000002</v>
      </c>
      <c r="V48">
        <v>19.477076</v>
      </c>
      <c r="W48">
        <v>44.368701000000001</v>
      </c>
      <c r="X48">
        <v>139.61025100000001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6.1596900000000003</v>
      </c>
      <c r="AG48">
        <v>41.879356000000001</v>
      </c>
      <c r="AH48">
        <v>0</v>
      </c>
      <c r="AI48">
        <v>0</v>
      </c>
      <c r="AJ48">
        <v>0</v>
      </c>
      <c r="AK48">
        <v>24.392717999999999</v>
      </c>
      <c r="AL48">
        <v>10.051183999999999</v>
      </c>
      <c r="AM48">
        <v>0</v>
      </c>
      <c r="AN48">
        <v>0.73543400000000003</v>
      </c>
      <c r="AO48">
        <v>0</v>
      </c>
      <c r="AP48">
        <v>1.108052</v>
      </c>
      <c r="AQ48">
        <v>0</v>
      </c>
      <c r="AR48">
        <v>10.610544000000001</v>
      </c>
      <c r="AS48">
        <v>14.221589</v>
      </c>
      <c r="AT48">
        <v>9.5041930000000008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2333.4486060000004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659.73950200000002</v>
      </c>
      <c r="L49">
        <v>539.76990599999999</v>
      </c>
      <c r="M49">
        <v>88.421199999999999</v>
      </c>
      <c r="N49">
        <v>113.529938</v>
      </c>
      <c r="O49">
        <v>59.424813</v>
      </c>
      <c r="P49">
        <v>126.144375</v>
      </c>
      <c r="Q49">
        <v>20.971202000000002</v>
      </c>
      <c r="R49">
        <v>40.741124999999997</v>
      </c>
      <c r="S49">
        <v>25.363524999999999</v>
      </c>
      <c r="T49">
        <v>0</v>
      </c>
      <c r="U49">
        <v>335.39987200000002</v>
      </c>
      <c r="V49">
        <v>19.823072</v>
      </c>
      <c r="W49">
        <v>44.368701000000001</v>
      </c>
      <c r="X49">
        <v>139.61025100000001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6.1596900000000003</v>
      </c>
      <c r="AG49">
        <v>41.879356000000001</v>
      </c>
      <c r="AH49">
        <v>0</v>
      </c>
      <c r="AI49">
        <v>0</v>
      </c>
      <c r="AJ49">
        <v>0</v>
      </c>
      <c r="AK49">
        <v>24.392717999999999</v>
      </c>
      <c r="AL49">
        <v>10.051183999999999</v>
      </c>
      <c r="AM49">
        <v>0</v>
      </c>
      <c r="AN49">
        <v>0.73543400000000003</v>
      </c>
      <c r="AO49">
        <v>0</v>
      </c>
      <c r="AP49">
        <v>1.108052</v>
      </c>
      <c r="AQ49">
        <v>0</v>
      </c>
      <c r="AR49">
        <v>14.854761999999999</v>
      </c>
      <c r="AS49">
        <v>14.221589</v>
      </c>
      <c r="AT49">
        <v>10.810022999999999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2337.5202899999999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659.73950200000002</v>
      </c>
      <c r="L50">
        <v>540.73100599999998</v>
      </c>
      <c r="M50">
        <v>88.421199999999999</v>
      </c>
      <c r="N50">
        <v>113.529938</v>
      </c>
      <c r="O50">
        <v>59.424813</v>
      </c>
      <c r="P50">
        <v>126.144375</v>
      </c>
      <c r="Q50">
        <v>20.971202000000002</v>
      </c>
      <c r="R50">
        <v>40.741124999999997</v>
      </c>
      <c r="S50">
        <v>25.363524999999999</v>
      </c>
      <c r="T50">
        <v>0</v>
      </c>
      <c r="U50">
        <v>335.39987200000002</v>
      </c>
      <c r="V50">
        <v>19.823072</v>
      </c>
      <c r="W50">
        <v>44.368701000000001</v>
      </c>
      <c r="X50">
        <v>139.61025100000001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6.1596900000000003</v>
      </c>
      <c r="AG50">
        <v>41.879356000000001</v>
      </c>
      <c r="AH50">
        <v>0</v>
      </c>
      <c r="AI50">
        <v>0</v>
      </c>
      <c r="AJ50">
        <v>0</v>
      </c>
      <c r="AK50">
        <v>24.392717999999999</v>
      </c>
      <c r="AL50">
        <v>10.051183999999999</v>
      </c>
      <c r="AM50">
        <v>0</v>
      </c>
      <c r="AN50">
        <v>0.73543400000000003</v>
      </c>
      <c r="AO50">
        <v>0</v>
      </c>
      <c r="AP50">
        <v>1.108052</v>
      </c>
      <c r="AQ50">
        <v>0</v>
      </c>
      <c r="AR50">
        <v>14.854761999999999</v>
      </c>
      <c r="AS50">
        <v>14.221589</v>
      </c>
      <c r="AT50">
        <v>9.3509569999999993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2337.022324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659.73950200000002</v>
      </c>
      <c r="L51">
        <v>521.509006</v>
      </c>
      <c r="M51">
        <v>88.421199999999999</v>
      </c>
      <c r="N51">
        <v>113.529938</v>
      </c>
      <c r="O51">
        <v>59.424813</v>
      </c>
      <c r="P51">
        <v>126.144375</v>
      </c>
      <c r="Q51">
        <v>20.971202000000002</v>
      </c>
      <c r="R51">
        <v>40.741124999999997</v>
      </c>
      <c r="S51">
        <v>25.363524999999999</v>
      </c>
      <c r="T51">
        <v>0</v>
      </c>
      <c r="U51">
        <v>335.39987200000002</v>
      </c>
      <c r="V51">
        <v>19.823072</v>
      </c>
      <c r="W51">
        <v>44.368701000000001</v>
      </c>
      <c r="X51">
        <v>139.61025100000001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6.1596900000000003</v>
      </c>
      <c r="AG51">
        <v>41.879356000000001</v>
      </c>
      <c r="AH51">
        <v>0</v>
      </c>
      <c r="AI51">
        <v>0</v>
      </c>
      <c r="AJ51">
        <v>0</v>
      </c>
      <c r="AK51">
        <v>24.392717999999999</v>
      </c>
      <c r="AL51">
        <v>10.051183999999999</v>
      </c>
      <c r="AM51">
        <v>0</v>
      </c>
      <c r="AN51">
        <v>0.73543400000000003</v>
      </c>
      <c r="AO51">
        <v>0</v>
      </c>
      <c r="AP51">
        <v>1.108052</v>
      </c>
      <c r="AQ51">
        <v>0</v>
      </c>
      <c r="AR51">
        <v>46.686394</v>
      </c>
      <c r="AS51">
        <v>14.221589</v>
      </c>
      <c r="AT51">
        <v>10.810022999999999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2351.0910220000001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659.73950200000002</v>
      </c>
      <c r="L52">
        <v>495.55930599999999</v>
      </c>
      <c r="M52">
        <v>88.421199999999999</v>
      </c>
      <c r="N52">
        <v>113.529938</v>
      </c>
      <c r="O52">
        <v>59.424813</v>
      </c>
      <c r="P52">
        <v>126.144375</v>
      </c>
      <c r="Q52">
        <v>20.971202000000002</v>
      </c>
      <c r="R52">
        <v>40.741124999999997</v>
      </c>
      <c r="S52">
        <v>25.363524999999999</v>
      </c>
      <c r="T52">
        <v>0</v>
      </c>
      <c r="U52">
        <v>335.39987200000002</v>
      </c>
      <c r="V52">
        <v>19.823072</v>
      </c>
      <c r="W52">
        <v>44.368701000000001</v>
      </c>
      <c r="X52">
        <v>139.61025100000001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6.1596900000000003</v>
      </c>
      <c r="AG52">
        <v>41.879356000000001</v>
      </c>
      <c r="AH52">
        <v>0</v>
      </c>
      <c r="AI52">
        <v>0</v>
      </c>
      <c r="AJ52">
        <v>0</v>
      </c>
      <c r="AK52">
        <v>24.392717999999999</v>
      </c>
      <c r="AL52">
        <v>10.051183999999999</v>
      </c>
      <c r="AM52">
        <v>0</v>
      </c>
      <c r="AN52">
        <v>0.73543400000000003</v>
      </c>
      <c r="AO52">
        <v>0</v>
      </c>
      <c r="AP52">
        <v>1.108052</v>
      </c>
      <c r="AQ52">
        <v>0</v>
      </c>
      <c r="AR52">
        <v>46.686394</v>
      </c>
      <c r="AS52">
        <v>14.221589</v>
      </c>
      <c r="AT52">
        <v>10.810022999999999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2325.1413219999999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660.06421799999998</v>
      </c>
      <c r="L53">
        <v>468.648506</v>
      </c>
      <c r="M53">
        <v>88.421199999999999</v>
      </c>
      <c r="N53">
        <v>113.529938</v>
      </c>
      <c r="O53">
        <v>59.424813</v>
      </c>
      <c r="P53">
        <v>126.144375</v>
      </c>
      <c r="Q53">
        <v>20.971202000000002</v>
      </c>
      <c r="R53">
        <v>40.741124999999997</v>
      </c>
      <c r="S53">
        <v>25.363524999999999</v>
      </c>
      <c r="T53">
        <v>0</v>
      </c>
      <c r="U53">
        <v>335.39987200000002</v>
      </c>
      <c r="V53">
        <v>13.710476</v>
      </c>
      <c r="W53">
        <v>33.796601000000003</v>
      </c>
      <c r="X53">
        <v>139.61025100000001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6.1596900000000003</v>
      </c>
      <c r="AG53">
        <v>41.879356000000001</v>
      </c>
      <c r="AH53">
        <v>0</v>
      </c>
      <c r="AI53">
        <v>0</v>
      </c>
      <c r="AJ53">
        <v>0</v>
      </c>
      <c r="AK53">
        <v>24.392717999999999</v>
      </c>
      <c r="AL53">
        <v>10.051183999999999</v>
      </c>
      <c r="AM53">
        <v>0</v>
      </c>
      <c r="AN53">
        <v>0.73543400000000003</v>
      </c>
      <c r="AO53">
        <v>0</v>
      </c>
      <c r="AP53">
        <v>1.108052</v>
      </c>
      <c r="AQ53">
        <v>0</v>
      </c>
      <c r="AR53">
        <v>14.854761999999999</v>
      </c>
      <c r="AS53">
        <v>14.221589</v>
      </c>
      <c r="AT53">
        <v>10.810022999999999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2250.0389100000002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651.02136399999995</v>
      </c>
      <c r="L54">
        <v>455.193106</v>
      </c>
      <c r="M54">
        <v>88.421199999999999</v>
      </c>
      <c r="N54">
        <v>113.529938</v>
      </c>
      <c r="O54">
        <v>59.424813</v>
      </c>
      <c r="P54">
        <v>126.144375</v>
      </c>
      <c r="Q54">
        <v>16.459413999999999</v>
      </c>
      <c r="R54">
        <v>32.086131000000002</v>
      </c>
      <c r="S54">
        <v>19.504179000000001</v>
      </c>
      <c r="T54">
        <v>0</v>
      </c>
      <c r="U54">
        <v>335.39987200000002</v>
      </c>
      <c r="V54">
        <v>13.710476</v>
      </c>
      <c r="W54">
        <v>33.796601000000003</v>
      </c>
      <c r="X54">
        <v>139.61025100000001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6.1596900000000003</v>
      </c>
      <c r="AG54">
        <v>41.879356000000001</v>
      </c>
      <c r="AH54">
        <v>0</v>
      </c>
      <c r="AI54">
        <v>0</v>
      </c>
      <c r="AJ54">
        <v>0</v>
      </c>
      <c r="AK54">
        <v>24.392717999999999</v>
      </c>
      <c r="AL54">
        <v>10.051183999999999</v>
      </c>
      <c r="AM54">
        <v>0</v>
      </c>
      <c r="AN54">
        <v>0.73543400000000003</v>
      </c>
      <c r="AO54">
        <v>0</v>
      </c>
      <c r="AP54">
        <v>1.108052</v>
      </c>
      <c r="AQ54">
        <v>0</v>
      </c>
      <c r="AR54">
        <v>10.610544000000001</v>
      </c>
      <c r="AS54">
        <v>14.221589</v>
      </c>
      <c r="AT54">
        <v>10.810022999999999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2204.2703100000003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651.02136399999995</v>
      </c>
      <c r="L55">
        <v>368.69410599999998</v>
      </c>
      <c r="M55">
        <v>88.421199999999999</v>
      </c>
      <c r="N55">
        <v>113.529938</v>
      </c>
      <c r="O55">
        <v>59.424813</v>
      </c>
      <c r="P55">
        <v>126.144375</v>
      </c>
      <c r="Q55">
        <v>16.459413999999999</v>
      </c>
      <c r="R55">
        <v>32.086131000000002</v>
      </c>
      <c r="S55">
        <v>19.504179000000001</v>
      </c>
      <c r="T55">
        <v>0</v>
      </c>
      <c r="U55">
        <v>335.39987200000002</v>
      </c>
      <c r="V55">
        <v>13.710476</v>
      </c>
      <c r="W55">
        <v>33.796601000000003</v>
      </c>
      <c r="X55">
        <v>117.50495100000001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6.1596900000000003</v>
      </c>
      <c r="AG55">
        <v>41.879356000000001</v>
      </c>
      <c r="AH55">
        <v>0</v>
      </c>
      <c r="AI55">
        <v>0</v>
      </c>
      <c r="AJ55">
        <v>0</v>
      </c>
      <c r="AK55">
        <v>24.392717999999999</v>
      </c>
      <c r="AL55">
        <v>10.051183999999999</v>
      </c>
      <c r="AM55">
        <v>0</v>
      </c>
      <c r="AN55">
        <v>0.73543400000000003</v>
      </c>
      <c r="AO55">
        <v>0</v>
      </c>
      <c r="AP55">
        <v>1.108052</v>
      </c>
      <c r="AQ55">
        <v>0</v>
      </c>
      <c r="AR55">
        <v>10.610544000000001</v>
      </c>
      <c r="AS55">
        <v>14.221589</v>
      </c>
      <c r="AT55">
        <v>10.810022999999999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2095.6660100000004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651.02136399999995</v>
      </c>
      <c r="L56">
        <v>341.19049999999999</v>
      </c>
      <c r="M56">
        <v>88.421199999999999</v>
      </c>
      <c r="N56">
        <v>113.529938</v>
      </c>
      <c r="O56">
        <v>59.424813</v>
      </c>
      <c r="P56">
        <v>126.144375</v>
      </c>
      <c r="Q56">
        <v>16.459413999999999</v>
      </c>
      <c r="R56">
        <v>32.086131000000002</v>
      </c>
      <c r="S56">
        <v>19.504179000000001</v>
      </c>
      <c r="T56">
        <v>0</v>
      </c>
      <c r="U56">
        <v>335.39987200000002</v>
      </c>
      <c r="V56">
        <v>13.710476</v>
      </c>
      <c r="W56">
        <v>33.796601000000003</v>
      </c>
      <c r="X56">
        <v>117.50495100000001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6.1596900000000003</v>
      </c>
      <c r="AG56">
        <v>41.879356000000001</v>
      </c>
      <c r="AH56">
        <v>0</v>
      </c>
      <c r="AI56">
        <v>0</v>
      </c>
      <c r="AJ56">
        <v>0</v>
      </c>
      <c r="AK56">
        <v>24.392717999999999</v>
      </c>
      <c r="AL56">
        <v>10.051183999999999</v>
      </c>
      <c r="AM56">
        <v>0</v>
      </c>
      <c r="AN56">
        <v>0.73543400000000003</v>
      </c>
      <c r="AO56">
        <v>0</v>
      </c>
      <c r="AP56">
        <v>1.108052</v>
      </c>
      <c r="AQ56">
        <v>0</v>
      </c>
      <c r="AR56">
        <v>10.610544000000001</v>
      </c>
      <c r="AS56">
        <v>14.221589</v>
      </c>
      <c r="AT56">
        <v>10.810022999999999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2068.1624039999997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651.02136399999995</v>
      </c>
      <c r="L57">
        <v>366.17910000000001</v>
      </c>
      <c r="M57">
        <v>88.421199999999999</v>
      </c>
      <c r="N57">
        <v>113.529938</v>
      </c>
      <c r="O57">
        <v>59.424813</v>
      </c>
      <c r="P57">
        <v>126.144375</v>
      </c>
      <c r="Q57">
        <v>16.459413999999999</v>
      </c>
      <c r="R57">
        <v>32.086131000000002</v>
      </c>
      <c r="S57">
        <v>19.504179000000001</v>
      </c>
      <c r="T57">
        <v>0</v>
      </c>
      <c r="U57">
        <v>335.39987200000002</v>
      </c>
      <c r="V57">
        <v>13.710476</v>
      </c>
      <c r="W57">
        <v>33.796601000000003</v>
      </c>
      <c r="X57">
        <v>117.50495100000001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6.1596900000000003</v>
      </c>
      <c r="AG57">
        <v>41.879356000000001</v>
      </c>
      <c r="AH57">
        <v>0</v>
      </c>
      <c r="AI57">
        <v>0</v>
      </c>
      <c r="AJ57">
        <v>0</v>
      </c>
      <c r="AK57">
        <v>24.392717999999999</v>
      </c>
      <c r="AL57">
        <v>2.2335959999999999</v>
      </c>
      <c r="AM57">
        <v>0</v>
      </c>
      <c r="AN57">
        <v>0.73543400000000003</v>
      </c>
      <c r="AO57">
        <v>0</v>
      </c>
      <c r="AP57">
        <v>1.108052</v>
      </c>
      <c r="AQ57">
        <v>0</v>
      </c>
      <c r="AR57">
        <v>10.610544000000001</v>
      </c>
      <c r="AS57">
        <v>14.221589</v>
      </c>
      <c r="AT57">
        <v>10.810022999999999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2085.3334160000004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651.02136399999995</v>
      </c>
      <c r="L58">
        <v>367.14019999999999</v>
      </c>
      <c r="M58">
        <v>88.421199999999999</v>
      </c>
      <c r="N58">
        <v>113.529938</v>
      </c>
      <c r="O58">
        <v>59.424813</v>
      </c>
      <c r="P58">
        <v>126.144375</v>
      </c>
      <c r="Q58">
        <v>16.459413999999999</v>
      </c>
      <c r="R58">
        <v>32.086131000000002</v>
      </c>
      <c r="S58">
        <v>19.504179000000001</v>
      </c>
      <c r="T58">
        <v>0</v>
      </c>
      <c r="U58">
        <v>335.39987200000002</v>
      </c>
      <c r="V58">
        <v>13.710476</v>
      </c>
      <c r="W58">
        <v>33.796601000000003</v>
      </c>
      <c r="X58">
        <v>117.50495100000001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6.1596900000000003</v>
      </c>
      <c r="AG58">
        <v>41.879356000000001</v>
      </c>
      <c r="AH58">
        <v>0</v>
      </c>
      <c r="AI58">
        <v>0</v>
      </c>
      <c r="AJ58">
        <v>0</v>
      </c>
      <c r="AK58">
        <v>24.392717999999999</v>
      </c>
      <c r="AL58">
        <v>2.2335959999999999</v>
      </c>
      <c r="AM58">
        <v>0</v>
      </c>
      <c r="AN58">
        <v>0.73543400000000003</v>
      </c>
      <c r="AO58">
        <v>0</v>
      </c>
      <c r="AP58">
        <v>1.108052</v>
      </c>
      <c r="AQ58">
        <v>0</v>
      </c>
      <c r="AR58">
        <v>10.610544000000001</v>
      </c>
      <c r="AS58">
        <v>14.221589</v>
      </c>
      <c r="AT58">
        <v>10.810022999999999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2086.2945160000004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651.02136399999995</v>
      </c>
      <c r="L59">
        <v>391.16770000000002</v>
      </c>
      <c r="M59">
        <v>88.421199999999999</v>
      </c>
      <c r="N59">
        <v>113.529938</v>
      </c>
      <c r="O59">
        <v>59.424813</v>
      </c>
      <c r="P59">
        <v>126.144375</v>
      </c>
      <c r="Q59">
        <v>12.978021999999999</v>
      </c>
      <c r="R59">
        <v>25.438106000000001</v>
      </c>
      <c r="S59">
        <v>15.829798</v>
      </c>
      <c r="T59">
        <v>0</v>
      </c>
      <c r="U59">
        <v>335.39987200000002</v>
      </c>
      <c r="V59">
        <v>13.710476</v>
      </c>
      <c r="W59">
        <v>33.796601000000003</v>
      </c>
      <c r="X59">
        <v>117.50495100000001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6.1596900000000003</v>
      </c>
      <c r="AG59">
        <v>41.879356000000001</v>
      </c>
      <c r="AH59">
        <v>0</v>
      </c>
      <c r="AI59">
        <v>0</v>
      </c>
      <c r="AJ59">
        <v>0</v>
      </c>
      <c r="AK59">
        <v>24.392717999999999</v>
      </c>
      <c r="AL59">
        <v>2.2335959999999999</v>
      </c>
      <c r="AM59">
        <v>0</v>
      </c>
      <c r="AN59">
        <v>0.73543400000000003</v>
      </c>
      <c r="AO59">
        <v>0</v>
      </c>
      <c r="AP59">
        <v>1.108052</v>
      </c>
      <c r="AQ59">
        <v>0</v>
      </c>
      <c r="AR59">
        <v>10.610544000000001</v>
      </c>
      <c r="AS59">
        <v>14.221589</v>
      </c>
      <c r="AT59">
        <v>10.810022999999999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2096.5182180000006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651.02136399999995</v>
      </c>
      <c r="L60">
        <v>384.07170600000001</v>
      </c>
      <c r="M60">
        <v>88.421199999999999</v>
      </c>
      <c r="N60">
        <v>113.529938</v>
      </c>
      <c r="O60">
        <v>59.424813</v>
      </c>
      <c r="P60">
        <v>126.144375</v>
      </c>
      <c r="Q60">
        <v>12.978021999999999</v>
      </c>
      <c r="R60">
        <v>25.438106000000001</v>
      </c>
      <c r="S60">
        <v>15.829798</v>
      </c>
      <c r="T60">
        <v>0</v>
      </c>
      <c r="U60">
        <v>335.39987200000002</v>
      </c>
      <c r="V60">
        <v>13.710476</v>
      </c>
      <c r="W60">
        <v>33.796601000000003</v>
      </c>
      <c r="X60">
        <v>117.50495100000001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6.1596900000000003</v>
      </c>
      <c r="AG60">
        <v>41.879356000000001</v>
      </c>
      <c r="AH60">
        <v>0</v>
      </c>
      <c r="AI60">
        <v>0</v>
      </c>
      <c r="AJ60">
        <v>0</v>
      </c>
      <c r="AK60">
        <v>24.392717999999999</v>
      </c>
      <c r="AL60">
        <v>2.2335959999999999</v>
      </c>
      <c r="AM60">
        <v>0</v>
      </c>
      <c r="AN60">
        <v>0.73543400000000003</v>
      </c>
      <c r="AO60">
        <v>0</v>
      </c>
      <c r="AP60">
        <v>1.108052</v>
      </c>
      <c r="AQ60">
        <v>0</v>
      </c>
      <c r="AR60">
        <v>10.610544000000001</v>
      </c>
      <c r="AS60">
        <v>14.221589</v>
      </c>
      <c r="AT60">
        <v>10.810022999999999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2089.4222240000004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651.02136399999995</v>
      </c>
      <c r="L61">
        <v>353.6848</v>
      </c>
      <c r="M61">
        <v>88.421199999999999</v>
      </c>
      <c r="N61">
        <v>113.529938</v>
      </c>
      <c r="O61">
        <v>59.424813</v>
      </c>
      <c r="P61">
        <v>126.144375</v>
      </c>
      <c r="Q61">
        <v>12.978021999999999</v>
      </c>
      <c r="R61">
        <v>25.438106000000001</v>
      </c>
      <c r="S61">
        <v>15.829798</v>
      </c>
      <c r="T61">
        <v>0</v>
      </c>
      <c r="U61">
        <v>335.39987200000002</v>
      </c>
      <c r="V61">
        <v>13.710476</v>
      </c>
      <c r="W61">
        <v>33.796601000000003</v>
      </c>
      <c r="X61">
        <v>117.50495100000001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6.1596900000000003</v>
      </c>
      <c r="AG61">
        <v>41.879356000000001</v>
      </c>
      <c r="AH61">
        <v>0</v>
      </c>
      <c r="AI61">
        <v>0</v>
      </c>
      <c r="AJ61">
        <v>0</v>
      </c>
      <c r="AK61">
        <v>24.392717999999999</v>
      </c>
      <c r="AL61">
        <v>2.2335959999999999</v>
      </c>
      <c r="AM61">
        <v>0</v>
      </c>
      <c r="AN61">
        <v>0.73543400000000003</v>
      </c>
      <c r="AO61">
        <v>0</v>
      </c>
      <c r="AP61">
        <v>1.108052</v>
      </c>
      <c r="AQ61">
        <v>0</v>
      </c>
      <c r="AR61">
        <v>14.854761999999999</v>
      </c>
      <c r="AS61">
        <v>14.221589</v>
      </c>
      <c r="AT61">
        <v>10.810022999999999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2063.279536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651.02136399999995</v>
      </c>
      <c r="L62">
        <v>333.50170000000003</v>
      </c>
      <c r="M62">
        <v>88.421199999999999</v>
      </c>
      <c r="N62">
        <v>113.529938</v>
      </c>
      <c r="O62">
        <v>59.424813</v>
      </c>
      <c r="P62">
        <v>126.144375</v>
      </c>
      <c r="Q62">
        <v>12.978021999999999</v>
      </c>
      <c r="R62">
        <v>25.438106000000001</v>
      </c>
      <c r="S62">
        <v>15.829798</v>
      </c>
      <c r="T62">
        <v>0</v>
      </c>
      <c r="U62">
        <v>335.39987200000002</v>
      </c>
      <c r="V62">
        <v>13.710476</v>
      </c>
      <c r="W62">
        <v>33.796601000000003</v>
      </c>
      <c r="X62">
        <v>117.50495100000001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6.1596900000000003</v>
      </c>
      <c r="AG62">
        <v>41.879356000000001</v>
      </c>
      <c r="AH62">
        <v>0</v>
      </c>
      <c r="AI62">
        <v>0</v>
      </c>
      <c r="AJ62">
        <v>0</v>
      </c>
      <c r="AK62">
        <v>24.392717999999999</v>
      </c>
      <c r="AL62">
        <v>2.2335959999999999</v>
      </c>
      <c r="AM62">
        <v>0</v>
      </c>
      <c r="AN62">
        <v>0.73543400000000003</v>
      </c>
      <c r="AO62">
        <v>0</v>
      </c>
      <c r="AP62">
        <v>1.108052</v>
      </c>
      <c r="AQ62">
        <v>0</v>
      </c>
      <c r="AR62">
        <v>14.854761999999999</v>
      </c>
      <c r="AS62">
        <v>14.221589</v>
      </c>
      <c r="AT62">
        <v>10.810022999999999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2043.0964359999998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651.02136399999995</v>
      </c>
      <c r="L63">
        <v>360.41250000000002</v>
      </c>
      <c r="M63">
        <v>88.421199999999999</v>
      </c>
      <c r="N63">
        <v>113.529938</v>
      </c>
      <c r="O63">
        <v>59.424813</v>
      </c>
      <c r="P63">
        <v>126.144375</v>
      </c>
      <c r="Q63">
        <v>12.978021999999999</v>
      </c>
      <c r="R63">
        <v>25.438106000000001</v>
      </c>
      <c r="S63">
        <v>15.829798</v>
      </c>
      <c r="T63">
        <v>0</v>
      </c>
      <c r="U63">
        <v>335.39987200000002</v>
      </c>
      <c r="V63">
        <v>13.710476</v>
      </c>
      <c r="W63">
        <v>33.796601000000003</v>
      </c>
      <c r="X63">
        <v>117.50495100000001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6.1596900000000003</v>
      </c>
      <c r="AG63">
        <v>41.879356000000001</v>
      </c>
      <c r="AH63">
        <v>0</v>
      </c>
      <c r="AI63">
        <v>0</v>
      </c>
      <c r="AJ63">
        <v>0</v>
      </c>
      <c r="AK63">
        <v>24.392717999999999</v>
      </c>
      <c r="AL63">
        <v>2.2335959999999999</v>
      </c>
      <c r="AM63">
        <v>0</v>
      </c>
      <c r="AN63">
        <v>0.73543400000000003</v>
      </c>
      <c r="AO63">
        <v>0</v>
      </c>
      <c r="AP63">
        <v>1.108052</v>
      </c>
      <c r="AQ63">
        <v>0</v>
      </c>
      <c r="AR63">
        <v>10.610544000000001</v>
      </c>
      <c r="AS63">
        <v>14.221589</v>
      </c>
      <c r="AT63">
        <v>10.810022999999999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2065.7630180000001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651.02136399999995</v>
      </c>
      <c r="L64">
        <v>381.55669999999998</v>
      </c>
      <c r="M64">
        <v>88.421199999999999</v>
      </c>
      <c r="N64">
        <v>113.529938</v>
      </c>
      <c r="O64">
        <v>59.424813</v>
      </c>
      <c r="P64">
        <v>126.144375</v>
      </c>
      <c r="Q64">
        <v>12.978021999999999</v>
      </c>
      <c r="R64">
        <v>25.438106000000001</v>
      </c>
      <c r="S64">
        <v>15.829798</v>
      </c>
      <c r="T64">
        <v>0</v>
      </c>
      <c r="U64">
        <v>335.39987200000002</v>
      </c>
      <c r="V64">
        <v>13.710476</v>
      </c>
      <c r="W64">
        <v>33.796601000000003</v>
      </c>
      <c r="X64">
        <v>117.50495100000001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6.1596900000000003</v>
      </c>
      <c r="AG64">
        <v>41.879356000000001</v>
      </c>
      <c r="AH64">
        <v>0</v>
      </c>
      <c r="AI64">
        <v>0</v>
      </c>
      <c r="AJ64">
        <v>0</v>
      </c>
      <c r="AK64">
        <v>24.392717999999999</v>
      </c>
      <c r="AL64">
        <v>2.2335959999999999</v>
      </c>
      <c r="AM64">
        <v>0</v>
      </c>
      <c r="AN64">
        <v>0.73543400000000003</v>
      </c>
      <c r="AO64">
        <v>0</v>
      </c>
      <c r="AP64">
        <v>1.108052</v>
      </c>
      <c r="AQ64">
        <v>0</v>
      </c>
      <c r="AR64">
        <v>10.610544000000001</v>
      </c>
      <c r="AS64">
        <v>14.221589</v>
      </c>
      <c r="AT64">
        <v>10.810022999999999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2086.9072180000003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651.02136399999995</v>
      </c>
      <c r="L65">
        <v>380.59559999999999</v>
      </c>
      <c r="M65">
        <v>88.421199999999999</v>
      </c>
      <c r="N65">
        <v>113.529938</v>
      </c>
      <c r="O65">
        <v>59.424813</v>
      </c>
      <c r="P65">
        <v>126.144375</v>
      </c>
      <c r="Q65">
        <v>12.978021999999999</v>
      </c>
      <c r="R65">
        <v>25.438106000000001</v>
      </c>
      <c r="S65">
        <v>15.829798</v>
      </c>
      <c r="T65">
        <v>0</v>
      </c>
      <c r="U65">
        <v>335.39987200000002</v>
      </c>
      <c r="V65">
        <v>13.710476</v>
      </c>
      <c r="W65">
        <v>33.796601000000003</v>
      </c>
      <c r="X65">
        <v>117.50495100000001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6.1596900000000003</v>
      </c>
      <c r="AG65">
        <v>41.879356000000001</v>
      </c>
      <c r="AH65">
        <v>0</v>
      </c>
      <c r="AI65">
        <v>0</v>
      </c>
      <c r="AJ65">
        <v>0</v>
      </c>
      <c r="AK65">
        <v>24.392717999999999</v>
      </c>
      <c r="AL65">
        <v>2.2335959999999999</v>
      </c>
      <c r="AM65">
        <v>0</v>
      </c>
      <c r="AN65">
        <v>0.73543400000000003</v>
      </c>
      <c r="AO65">
        <v>0</v>
      </c>
      <c r="AP65">
        <v>1.108052</v>
      </c>
      <c r="AQ65">
        <v>0</v>
      </c>
      <c r="AR65">
        <v>14.854761999999999</v>
      </c>
      <c r="AS65">
        <v>14.221589</v>
      </c>
      <c r="AT65">
        <v>10.810022999999999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2090.1903360000001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651.02136399999995</v>
      </c>
      <c r="L66">
        <v>380.59559999999999</v>
      </c>
      <c r="M66">
        <v>88.421199999999999</v>
      </c>
      <c r="N66">
        <v>113.529938</v>
      </c>
      <c r="O66">
        <v>59.424813</v>
      </c>
      <c r="P66">
        <v>126.144375</v>
      </c>
      <c r="Q66">
        <v>12.978021999999999</v>
      </c>
      <c r="R66">
        <v>25.438106000000001</v>
      </c>
      <c r="S66">
        <v>15.829798</v>
      </c>
      <c r="T66">
        <v>0</v>
      </c>
      <c r="U66">
        <v>335.39987200000002</v>
      </c>
      <c r="V66">
        <v>13.710476</v>
      </c>
      <c r="W66">
        <v>33.796601000000003</v>
      </c>
      <c r="X66">
        <v>117.50495100000001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6.1596900000000003</v>
      </c>
      <c r="AG66">
        <v>41.879356000000001</v>
      </c>
      <c r="AH66">
        <v>0</v>
      </c>
      <c r="AI66">
        <v>0</v>
      </c>
      <c r="AJ66">
        <v>0</v>
      </c>
      <c r="AK66">
        <v>24.392717999999999</v>
      </c>
      <c r="AL66">
        <v>2.2335959999999999</v>
      </c>
      <c r="AM66">
        <v>0</v>
      </c>
      <c r="AN66">
        <v>0.73543400000000003</v>
      </c>
      <c r="AO66">
        <v>0</v>
      </c>
      <c r="AP66">
        <v>1.108052</v>
      </c>
      <c r="AQ66">
        <v>0</v>
      </c>
      <c r="AR66">
        <v>14.854761999999999</v>
      </c>
      <c r="AS66">
        <v>14.221589</v>
      </c>
      <c r="AT66">
        <v>10.810022999999999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2090.1903360000001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651.02136399999995</v>
      </c>
      <c r="L67">
        <v>398.85649999999998</v>
      </c>
      <c r="M67">
        <v>88.421199999999999</v>
      </c>
      <c r="N67">
        <v>113.529938</v>
      </c>
      <c r="O67">
        <v>59.424813</v>
      </c>
      <c r="P67">
        <v>126.144375</v>
      </c>
      <c r="Q67">
        <v>12.978021999999999</v>
      </c>
      <c r="R67">
        <v>25.438106000000001</v>
      </c>
      <c r="S67">
        <v>15.829798</v>
      </c>
      <c r="T67">
        <v>0</v>
      </c>
      <c r="U67">
        <v>335.39987200000002</v>
      </c>
      <c r="V67">
        <v>13.710476</v>
      </c>
      <c r="W67">
        <v>33.796601000000003</v>
      </c>
      <c r="X67">
        <v>117.50495100000001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6.1596900000000003</v>
      </c>
      <c r="AG67">
        <v>41.879356000000001</v>
      </c>
      <c r="AH67">
        <v>0</v>
      </c>
      <c r="AI67">
        <v>0</v>
      </c>
      <c r="AJ67">
        <v>0</v>
      </c>
      <c r="AK67">
        <v>24.392717999999999</v>
      </c>
      <c r="AL67">
        <v>10.051183999999999</v>
      </c>
      <c r="AM67">
        <v>0</v>
      </c>
      <c r="AN67">
        <v>0.73543400000000003</v>
      </c>
      <c r="AO67">
        <v>0</v>
      </c>
      <c r="AP67">
        <v>1.108052</v>
      </c>
      <c r="AQ67">
        <v>14.652931000000001</v>
      </c>
      <c r="AR67">
        <v>10.610544000000001</v>
      </c>
      <c r="AS67">
        <v>14.221589</v>
      </c>
      <c r="AT67">
        <v>10.810022999999999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2126.6775370000005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651.02136399999995</v>
      </c>
      <c r="L68">
        <v>455.193106</v>
      </c>
      <c r="M68">
        <v>88.421199999999999</v>
      </c>
      <c r="N68">
        <v>113.529938</v>
      </c>
      <c r="O68">
        <v>59.424813</v>
      </c>
      <c r="P68">
        <v>126.144375</v>
      </c>
      <c r="Q68">
        <v>12.978021999999999</v>
      </c>
      <c r="R68">
        <v>25.438106000000001</v>
      </c>
      <c r="S68">
        <v>15.829798</v>
      </c>
      <c r="T68">
        <v>0</v>
      </c>
      <c r="U68">
        <v>335.39987200000002</v>
      </c>
      <c r="V68">
        <v>13.710476</v>
      </c>
      <c r="W68">
        <v>33.796601000000003</v>
      </c>
      <c r="X68">
        <v>141.77726699999999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6.1596900000000003</v>
      </c>
      <c r="AG68">
        <v>41.879356000000001</v>
      </c>
      <c r="AH68">
        <v>0</v>
      </c>
      <c r="AI68">
        <v>0</v>
      </c>
      <c r="AJ68">
        <v>0</v>
      </c>
      <c r="AK68">
        <v>24.392717999999999</v>
      </c>
      <c r="AL68">
        <v>10.051183999999999</v>
      </c>
      <c r="AM68">
        <v>0</v>
      </c>
      <c r="AN68">
        <v>0.73543400000000003</v>
      </c>
      <c r="AO68">
        <v>0</v>
      </c>
      <c r="AP68">
        <v>1.108052</v>
      </c>
      <c r="AQ68">
        <v>29.305861</v>
      </c>
      <c r="AR68">
        <v>46.686394</v>
      </c>
      <c r="AS68">
        <v>14.221589</v>
      </c>
      <c r="AT68">
        <v>10.810022999999999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2258.0152389999998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651.02136399999995</v>
      </c>
      <c r="L69">
        <v>455.193106</v>
      </c>
      <c r="M69">
        <v>88.421199999999999</v>
      </c>
      <c r="N69">
        <v>113.529938</v>
      </c>
      <c r="O69">
        <v>59.424813</v>
      </c>
      <c r="P69">
        <v>126.144375</v>
      </c>
      <c r="Q69">
        <v>12.978021999999999</v>
      </c>
      <c r="R69">
        <v>25.438106000000001</v>
      </c>
      <c r="S69">
        <v>15.829798</v>
      </c>
      <c r="T69">
        <v>0</v>
      </c>
      <c r="U69">
        <v>335.39987200000002</v>
      </c>
      <c r="V69">
        <v>13.710476</v>
      </c>
      <c r="W69">
        <v>33.796601000000003</v>
      </c>
      <c r="X69">
        <v>141.77726699999999</v>
      </c>
      <c r="Y69">
        <v>0</v>
      </c>
      <c r="Z69">
        <v>0</v>
      </c>
      <c r="AA69">
        <v>0</v>
      </c>
      <c r="AB69">
        <v>0</v>
      </c>
      <c r="AC69">
        <v>9.3013720000000006</v>
      </c>
      <c r="AD69">
        <v>0</v>
      </c>
      <c r="AE69">
        <v>0</v>
      </c>
      <c r="AF69">
        <v>6.1596900000000003</v>
      </c>
      <c r="AG69">
        <v>41.879356000000001</v>
      </c>
      <c r="AH69">
        <v>22.480993999999999</v>
      </c>
      <c r="AI69">
        <v>0</v>
      </c>
      <c r="AJ69">
        <v>0</v>
      </c>
      <c r="AK69">
        <v>24.392717999999999</v>
      </c>
      <c r="AL69">
        <v>10.051183999999999</v>
      </c>
      <c r="AM69">
        <v>0</v>
      </c>
      <c r="AN69">
        <v>0.73543400000000003</v>
      </c>
      <c r="AO69">
        <v>0</v>
      </c>
      <c r="AP69">
        <v>4.8015590000000001</v>
      </c>
      <c r="AQ69">
        <v>29.305861</v>
      </c>
      <c r="AR69">
        <v>46.686394</v>
      </c>
      <c r="AS69">
        <v>14.221589</v>
      </c>
      <c r="AT69">
        <v>10.810022999999999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2293.4911119999997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651.02136399999995</v>
      </c>
      <c r="L70">
        <v>455.193106</v>
      </c>
      <c r="M70">
        <v>88.421199999999999</v>
      </c>
      <c r="N70">
        <v>113.529938</v>
      </c>
      <c r="O70">
        <v>59.424813</v>
      </c>
      <c r="P70">
        <v>126.144375</v>
      </c>
      <c r="Q70">
        <v>16.459413999999999</v>
      </c>
      <c r="R70">
        <v>32.086131000000002</v>
      </c>
      <c r="S70">
        <v>19.504179000000001</v>
      </c>
      <c r="T70">
        <v>0</v>
      </c>
      <c r="U70">
        <v>335.39987200000002</v>
      </c>
      <c r="V70">
        <v>13.710476</v>
      </c>
      <c r="W70">
        <v>33.796601000000003</v>
      </c>
      <c r="X70">
        <v>141.77726699999999</v>
      </c>
      <c r="Y70">
        <v>0</v>
      </c>
      <c r="Z70">
        <v>0</v>
      </c>
      <c r="AA70">
        <v>0</v>
      </c>
      <c r="AB70">
        <v>0</v>
      </c>
      <c r="AC70">
        <v>9.3013720000000006</v>
      </c>
      <c r="AD70">
        <v>8.7806440000000006</v>
      </c>
      <c r="AE70">
        <v>13.564004000000001</v>
      </c>
      <c r="AF70">
        <v>6.1596900000000003</v>
      </c>
      <c r="AG70">
        <v>41.879356000000001</v>
      </c>
      <c r="AH70">
        <v>44.961987999999998</v>
      </c>
      <c r="AI70">
        <v>0</v>
      </c>
      <c r="AJ70">
        <v>0</v>
      </c>
      <c r="AK70">
        <v>24.392717999999999</v>
      </c>
      <c r="AL70">
        <v>10.051183999999999</v>
      </c>
      <c r="AM70">
        <v>0</v>
      </c>
      <c r="AN70">
        <v>0.73543400000000003</v>
      </c>
      <c r="AO70">
        <v>0</v>
      </c>
      <c r="AP70">
        <v>4.8015590000000001</v>
      </c>
      <c r="AQ70">
        <v>43.958792000000003</v>
      </c>
      <c r="AR70">
        <v>10.610544000000001</v>
      </c>
      <c r="AS70">
        <v>14.221589</v>
      </c>
      <c r="AT70">
        <v>10.810022999999999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2330.6976329999998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651.02136399999995</v>
      </c>
      <c r="L71">
        <v>455.193106</v>
      </c>
      <c r="M71">
        <v>88.421199999999999</v>
      </c>
      <c r="N71">
        <v>113.529938</v>
      </c>
      <c r="O71">
        <v>59.424813</v>
      </c>
      <c r="P71">
        <v>129.34675999999999</v>
      </c>
      <c r="Q71">
        <v>20.971202000000002</v>
      </c>
      <c r="R71">
        <v>40.741124999999997</v>
      </c>
      <c r="S71">
        <v>25.363524999999999</v>
      </c>
      <c r="T71">
        <v>0</v>
      </c>
      <c r="U71">
        <v>335.39987200000002</v>
      </c>
      <c r="V71">
        <v>13.710476</v>
      </c>
      <c r="W71">
        <v>33.796601000000003</v>
      </c>
      <c r="X71">
        <v>141.77726699999999</v>
      </c>
      <c r="Y71">
        <v>0</v>
      </c>
      <c r="Z71">
        <v>0</v>
      </c>
      <c r="AA71">
        <v>6.0741519999999998</v>
      </c>
      <c r="AB71">
        <v>12.657724999999999</v>
      </c>
      <c r="AC71">
        <v>9.3013720000000006</v>
      </c>
      <c r="AD71">
        <v>8.7806440000000006</v>
      </c>
      <c r="AE71">
        <v>13.564004000000001</v>
      </c>
      <c r="AF71">
        <v>8.5288009999999996</v>
      </c>
      <c r="AG71">
        <v>41.879356000000001</v>
      </c>
      <c r="AH71">
        <v>67.442982000000001</v>
      </c>
      <c r="AI71">
        <v>0</v>
      </c>
      <c r="AJ71">
        <v>0</v>
      </c>
      <c r="AK71">
        <v>24.392717999999999</v>
      </c>
      <c r="AL71">
        <v>2.2335959999999999</v>
      </c>
      <c r="AM71">
        <v>0</v>
      </c>
      <c r="AN71">
        <v>0.73543400000000003</v>
      </c>
      <c r="AO71">
        <v>0</v>
      </c>
      <c r="AP71">
        <v>4.8015590000000001</v>
      </c>
      <c r="AQ71">
        <v>57.521835000000003</v>
      </c>
      <c r="AR71">
        <v>10.610544000000001</v>
      </c>
      <c r="AS71">
        <v>14.221589</v>
      </c>
      <c r="AT71">
        <v>10.810022999999999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2402.2535830000002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651.02136399999995</v>
      </c>
      <c r="L72">
        <v>455.193106</v>
      </c>
      <c r="M72">
        <v>88.421199999999999</v>
      </c>
      <c r="N72">
        <v>113.529938</v>
      </c>
      <c r="O72">
        <v>59.424813</v>
      </c>
      <c r="P72">
        <v>129.34675999999999</v>
      </c>
      <c r="Q72">
        <v>20.971202000000002</v>
      </c>
      <c r="R72">
        <v>40.741124999999997</v>
      </c>
      <c r="S72">
        <v>25.363524999999999</v>
      </c>
      <c r="T72">
        <v>0</v>
      </c>
      <c r="U72">
        <v>335.39987200000002</v>
      </c>
      <c r="V72">
        <v>19.823072</v>
      </c>
      <c r="W72">
        <v>44.594155999999998</v>
      </c>
      <c r="X72">
        <v>141.77726699999999</v>
      </c>
      <c r="Y72">
        <v>0</v>
      </c>
      <c r="Z72">
        <v>6.2988569999999999</v>
      </c>
      <c r="AA72">
        <v>18.981725000000001</v>
      </c>
      <c r="AB72">
        <v>12.657724999999999</v>
      </c>
      <c r="AC72">
        <v>18.602744000000001</v>
      </c>
      <c r="AD72">
        <v>17.561288000000001</v>
      </c>
      <c r="AE72">
        <v>27.128008999999999</v>
      </c>
      <c r="AF72">
        <v>17.057603</v>
      </c>
      <c r="AG72">
        <v>41.879356000000001</v>
      </c>
      <c r="AH72">
        <v>89.923975999999996</v>
      </c>
      <c r="AI72">
        <v>2.4469609999999999</v>
      </c>
      <c r="AJ72">
        <v>0</v>
      </c>
      <c r="AK72">
        <v>24.392717999999999</v>
      </c>
      <c r="AL72">
        <v>2.2335959999999999</v>
      </c>
      <c r="AM72">
        <v>0</v>
      </c>
      <c r="AN72">
        <v>0.73543400000000003</v>
      </c>
      <c r="AO72">
        <v>0</v>
      </c>
      <c r="AP72">
        <v>1.108052</v>
      </c>
      <c r="AQ72">
        <v>57.521835000000003</v>
      </c>
      <c r="AR72">
        <v>10.610544000000001</v>
      </c>
      <c r="AS72">
        <v>14.221589</v>
      </c>
      <c r="AT72">
        <v>10.810022999999999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2499.7794350000004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660.06421799999998</v>
      </c>
      <c r="L73">
        <v>455.193106</v>
      </c>
      <c r="M73">
        <v>88.421199999999999</v>
      </c>
      <c r="N73">
        <v>113.529938</v>
      </c>
      <c r="O73">
        <v>59.424813</v>
      </c>
      <c r="P73">
        <v>129.34675999999999</v>
      </c>
      <c r="Q73">
        <v>20.971202000000002</v>
      </c>
      <c r="R73">
        <v>40.741124999999997</v>
      </c>
      <c r="S73">
        <v>25.363524999999999</v>
      </c>
      <c r="T73">
        <v>0</v>
      </c>
      <c r="U73">
        <v>335.39987200000002</v>
      </c>
      <c r="V73">
        <v>19.823072</v>
      </c>
      <c r="W73">
        <v>44.594155999999998</v>
      </c>
      <c r="X73">
        <v>141.77726699999999</v>
      </c>
      <c r="Y73">
        <v>0</v>
      </c>
      <c r="Z73">
        <v>12.597714</v>
      </c>
      <c r="AA73">
        <v>40.508519999999997</v>
      </c>
      <c r="AB73">
        <v>25.315450999999999</v>
      </c>
      <c r="AC73">
        <v>18.602744000000001</v>
      </c>
      <c r="AD73">
        <v>26.341933000000001</v>
      </c>
      <c r="AE73">
        <v>47.513474000000002</v>
      </c>
      <c r="AF73">
        <v>29.376982999999999</v>
      </c>
      <c r="AG73">
        <v>41.879356000000001</v>
      </c>
      <c r="AH73">
        <v>112.40497000000001</v>
      </c>
      <c r="AI73">
        <v>15.905244</v>
      </c>
      <c r="AJ73">
        <v>0</v>
      </c>
      <c r="AK73">
        <v>24.392717999999999</v>
      </c>
      <c r="AL73">
        <v>22.335964000000001</v>
      </c>
      <c r="AM73">
        <v>0</v>
      </c>
      <c r="AN73">
        <v>0.73543400000000003</v>
      </c>
      <c r="AO73">
        <v>0</v>
      </c>
      <c r="AP73">
        <v>1.108052</v>
      </c>
      <c r="AQ73">
        <v>57.521835000000003</v>
      </c>
      <c r="AR73">
        <v>10.610544000000001</v>
      </c>
      <c r="AS73">
        <v>14.221589</v>
      </c>
      <c r="AT73">
        <v>10.810022999999999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2646.8328019999999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660.06421799999998</v>
      </c>
      <c r="L74">
        <v>455.193106</v>
      </c>
      <c r="M74">
        <v>88.421199999999999</v>
      </c>
      <c r="N74">
        <v>113.529938</v>
      </c>
      <c r="O74">
        <v>59.424813</v>
      </c>
      <c r="P74">
        <v>129.34675999999999</v>
      </c>
      <c r="Q74">
        <v>20.971202000000002</v>
      </c>
      <c r="R74">
        <v>40.741124999999997</v>
      </c>
      <c r="S74">
        <v>25.363524999999999</v>
      </c>
      <c r="T74">
        <v>0</v>
      </c>
      <c r="U74">
        <v>335.39987200000002</v>
      </c>
      <c r="V74">
        <v>19.823072</v>
      </c>
      <c r="W74">
        <v>44.594155999999998</v>
      </c>
      <c r="X74">
        <v>141.77726699999999</v>
      </c>
      <c r="Y74">
        <v>0</v>
      </c>
      <c r="Z74">
        <v>12.597714</v>
      </c>
      <c r="AA74">
        <v>40.508519999999997</v>
      </c>
      <c r="AB74">
        <v>25.315450999999999</v>
      </c>
      <c r="AC74">
        <v>18.602744000000001</v>
      </c>
      <c r="AD74">
        <v>26.341933000000001</v>
      </c>
      <c r="AE74">
        <v>47.513474000000002</v>
      </c>
      <c r="AF74">
        <v>29.376982999999999</v>
      </c>
      <c r="AG74">
        <v>41.879356000000001</v>
      </c>
      <c r="AH74">
        <v>112.40497000000001</v>
      </c>
      <c r="AI74">
        <v>15.905244</v>
      </c>
      <c r="AJ74">
        <v>0</v>
      </c>
      <c r="AK74">
        <v>24.392717999999999</v>
      </c>
      <c r="AL74">
        <v>51.372717000000002</v>
      </c>
      <c r="AM74">
        <v>0</v>
      </c>
      <c r="AN74">
        <v>0.73543400000000003</v>
      </c>
      <c r="AO74">
        <v>0</v>
      </c>
      <c r="AP74">
        <v>1.108052</v>
      </c>
      <c r="AQ74">
        <v>57.521835000000003</v>
      </c>
      <c r="AR74">
        <v>10.610544000000001</v>
      </c>
      <c r="AS74">
        <v>14.221589</v>
      </c>
      <c r="AT74">
        <v>10.810022999999999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2675.8695550000002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660.06421799999998</v>
      </c>
      <c r="L75">
        <v>455.193106</v>
      </c>
      <c r="M75">
        <v>88.421199999999999</v>
      </c>
      <c r="N75">
        <v>113.529938</v>
      </c>
      <c r="O75">
        <v>59.424813</v>
      </c>
      <c r="P75">
        <v>129.34675999999999</v>
      </c>
      <c r="Q75">
        <v>20.971202000000002</v>
      </c>
      <c r="R75">
        <v>40.741124999999997</v>
      </c>
      <c r="S75">
        <v>25.363524999999999</v>
      </c>
      <c r="T75">
        <v>0</v>
      </c>
      <c r="U75">
        <v>335.39987200000002</v>
      </c>
      <c r="V75">
        <v>19.823072</v>
      </c>
      <c r="W75">
        <v>44.594155999999998</v>
      </c>
      <c r="X75">
        <v>141.77726699999999</v>
      </c>
      <c r="Y75">
        <v>0</v>
      </c>
      <c r="Z75">
        <v>12.597714</v>
      </c>
      <c r="AA75">
        <v>40.508519999999997</v>
      </c>
      <c r="AB75">
        <v>25.315450999999999</v>
      </c>
      <c r="AC75">
        <v>18.602744000000001</v>
      </c>
      <c r="AD75">
        <v>26.341933000000001</v>
      </c>
      <c r="AE75">
        <v>47.513474000000002</v>
      </c>
      <c r="AF75">
        <v>29.376982999999999</v>
      </c>
      <c r="AG75">
        <v>41.879356000000001</v>
      </c>
      <c r="AH75">
        <v>112.40497000000001</v>
      </c>
      <c r="AI75">
        <v>15.905244</v>
      </c>
      <c r="AJ75">
        <v>0</v>
      </c>
      <c r="AK75">
        <v>24.392717999999999</v>
      </c>
      <c r="AL75">
        <v>51.372717000000002</v>
      </c>
      <c r="AM75">
        <v>0</v>
      </c>
      <c r="AN75">
        <v>0.73543400000000003</v>
      </c>
      <c r="AO75">
        <v>0</v>
      </c>
      <c r="AP75">
        <v>4.8015590000000001</v>
      </c>
      <c r="AQ75">
        <v>57.521835000000003</v>
      </c>
      <c r="AR75">
        <v>10.610544000000001</v>
      </c>
      <c r="AS75">
        <v>14.221589</v>
      </c>
      <c r="AT75">
        <v>10.810022999999999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2679.5630620000002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660.06421799999998</v>
      </c>
      <c r="L76">
        <v>455.193106</v>
      </c>
      <c r="M76">
        <v>88.421199999999999</v>
      </c>
      <c r="N76">
        <v>113.529938</v>
      </c>
      <c r="O76">
        <v>59.424813</v>
      </c>
      <c r="P76">
        <v>129.34675999999999</v>
      </c>
      <c r="Q76">
        <v>20.971202000000002</v>
      </c>
      <c r="R76">
        <v>40.741124999999997</v>
      </c>
      <c r="S76">
        <v>25.363524999999999</v>
      </c>
      <c r="T76">
        <v>0</v>
      </c>
      <c r="U76">
        <v>335.39987200000002</v>
      </c>
      <c r="V76">
        <v>19.823072</v>
      </c>
      <c r="W76">
        <v>44.594155999999998</v>
      </c>
      <c r="X76">
        <v>141.77726699999999</v>
      </c>
      <c r="Y76">
        <v>0</v>
      </c>
      <c r="Z76">
        <v>12.597714</v>
      </c>
      <c r="AA76">
        <v>40.508519999999997</v>
      </c>
      <c r="AB76">
        <v>25.315450999999999</v>
      </c>
      <c r="AC76">
        <v>18.602744000000001</v>
      </c>
      <c r="AD76">
        <v>26.341933000000001</v>
      </c>
      <c r="AE76">
        <v>27.128008999999999</v>
      </c>
      <c r="AF76">
        <v>29.376982999999999</v>
      </c>
      <c r="AG76">
        <v>41.879356000000001</v>
      </c>
      <c r="AH76">
        <v>112.40497000000001</v>
      </c>
      <c r="AI76">
        <v>15.905244</v>
      </c>
      <c r="AJ76">
        <v>0</v>
      </c>
      <c r="AK76">
        <v>24.392717999999999</v>
      </c>
      <c r="AL76">
        <v>51.372717000000002</v>
      </c>
      <c r="AM76">
        <v>0</v>
      </c>
      <c r="AN76">
        <v>0.73543400000000003</v>
      </c>
      <c r="AO76">
        <v>0</v>
      </c>
      <c r="AP76">
        <v>1.108052</v>
      </c>
      <c r="AQ76">
        <v>57.521835000000003</v>
      </c>
      <c r="AR76">
        <v>12.732653000000001</v>
      </c>
      <c r="AS76">
        <v>14.221589</v>
      </c>
      <c r="AT76">
        <v>10.810022999999999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2657.6061990000003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660.06421799999998</v>
      </c>
      <c r="L77">
        <v>493.63710600000002</v>
      </c>
      <c r="M77">
        <v>88.421199999999999</v>
      </c>
      <c r="N77">
        <v>113.529938</v>
      </c>
      <c r="O77">
        <v>59.424813</v>
      </c>
      <c r="P77">
        <v>131.34546399999999</v>
      </c>
      <c r="Q77">
        <v>20.971202000000002</v>
      </c>
      <c r="R77">
        <v>40.741124999999997</v>
      </c>
      <c r="S77">
        <v>25.363524999999999</v>
      </c>
      <c r="T77">
        <v>0</v>
      </c>
      <c r="U77">
        <v>335.39987200000002</v>
      </c>
      <c r="V77">
        <v>19.823072</v>
      </c>
      <c r="W77">
        <v>44.594155999999998</v>
      </c>
      <c r="X77">
        <v>141.77726699999999</v>
      </c>
      <c r="Y77">
        <v>0</v>
      </c>
      <c r="Z77">
        <v>12.597714</v>
      </c>
      <c r="AA77">
        <v>40.508519999999997</v>
      </c>
      <c r="AB77">
        <v>25.315450999999999</v>
      </c>
      <c r="AC77">
        <v>18.602744000000001</v>
      </c>
      <c r="AD77">
        <v>26.341933000000001</v>
      </c>
      <c r="AE77">
        <v>27.128008999999999</v>
      </c>
      <c r="AF77">
        <v>29.376982999999999</v>
      </c>
      <c r="AG77">
        <v>41.879356000000001</v>
      </c>
      <c r="AH77">
        <v>112.40497000000001</v>
      </c>
      <c r="AI77">
        <v>15.905244</v>
      </c>
      <c r="AJ77">
        <v>0</v>
      </c>
      <c r="AK77">
        <v>24.392717999999999</v>
      </c>
      <c r="AL77">
        <v>51.372717000000002</v>
      </c>
      <c r="AM77">
        <v>0</v>
      </c>
      <c r="AN77">
        <v>0.73543400000000003</v>
      </c>
      <c r="AO77">
        <v>0</v>
      </c>
      <c r="AP77">
        <v>1.108052</v>
      </c>
      <c r="AQ77">
        <v>57.521835000000003</v>
      </c>
      <c r="AR77">
        <v>12.732653000000001</v>
      </c>
      <c r="AS77">
        <v>14.221589</v>
      </c>
      <c r="AT77">
        <v>10.810022999999999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2698.0489030000003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660.06421799999998</v>
      </c>
      <c r="L78">
        <v>493.63710600000002</v>
      </c>
      <c r="M78">
        <v>88.421199999999999</v>
      </c>
      <c r="N78">
        <v>113.529938</v>
      </c>
      <c r="O78">
        <v>59.424813</v>
      </c>
      <c r="P78">
        <v>131.34546399999999</v>
      </c>
      <c r="Q78">
        <v>20.971202000000002</v>
      </c>
      <c r="R78">
        <v>40.741124999999997</v>
      </c>
      <c r="S78">
        <v>25.363524999999999</v>
      </c>
      <c r="T78">
        <v>0</v>
      </c>
      <c r="U78">
        <v>335.39987200000002</v>
      </c>
      <c r="V78">
        <v>19.823072</v>
      </c>
      <c r="W78">
        <v>44.594155999999998</v>
      </c>
      <c r="X78">
        <v>141.77726699999999</v>
      </c>
      <c r="Y78">
        <v>0</v>
      </c>
      <c r="Z78">
        <v>12.597714</v>
      </c>
      <c r="AA78">
        <v>40.508519999999997</v>
      </c>
      <c r="AB78">
        <v>25.315450999999999</v>
      </c>
      <c r="AC78">
        <v>18.602744000000001</v>
      </c>
      <c r="AD78">
        <v>26.341933000000001</v>
      </c>
      <c r="AE78">
        <v>13.564004000000001</v>
      </c>
      <c r="AF78">
        <v>29.376982999999999</v>
      </c>
      <c r="AG78">
        <v>41.879356000000001</v>
      </c>
      <c r="AH78">
        <v>112.40497000000001</v>
      </c>
      <c r="AI78">
        <v>15.905244</v>
      </c>
      <c r="AJ78">
        <v>0</v>
      </c>
      <c r="AK78">
        <v>24.392717999999999</v>
      </c>
      <c r="AL78">
        <v>51.372717000000002</v>
      </c>
      <c r="AM78">
        <v>0</v>
      </c>
      <c r="AN78">
        <v>0.73543400000000003</v>
      </c>
      <c r="AO78">
        <v>0</v>
      </c>
      <c r="AP78">
        <v>1.108052</v>
      </c>
      <c r="AQ78">
        <v>57.521835000000003</v>
      </c>
      <c r="AR78">
        <v>12.732653000000001</v>
      </c>
      <c r="AS78">
        <v>14.221589</v>
      </c>
      <c r="AT78">
        <v>10.810022999999999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2684.4848980000002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660.06421799999998</v>
      </c>
      <c r="L79">
        <v>493.63710600000002</v>
      </c>
      <c r="M79">
        <v>88.421199999999999</v>
      </c>
      <c r="N79">
        <v>113.529938</v>
      </c>
      <c r="O79">
        <v>59.424813</v>
      </c>
      <c r="P79">
        <v>131.34546399999999</v>
      </c>
      <c r="Q79">
        <v>20.971202000000002</v>
      </c>
      <c r="R79">
        <v>40.741124999999997</v>
      </c>
      <c r="S79">
        <v>25.363524999999999</v>
      </c>
      <c r="T79">
        <v>0</v>
      </c>
      <c r="U79">
        <v>335.39987200000002</v>
      </c>
      <c r="V79">
        <v>19.823072</v>
      </c>
      <c r="W79">
        <v>44.594155999999998</v>
      </c>
      <c r="X79">
        <v>141.77726699999999</v>
      </c>
      <c r="Y79">
        <v>0</v>
      </c>
      <c r="Z79">
        <v>6.2988569999999999</v>
      </c>
      <c r="AA79">
        <v>18.981725000000001</v>
      </c>
      <c r="AB79">
        <v>25.315450999999999</v>
      </c>
      <c r="AC79">
        <v>18.602744000000001</v>
      </c>
      <c r="AD79">
        <v>17.561288000000001</v>
      </c>
      <c r="AE79">
        <v>13.564004000000001</v>
      </c>
      <c r="AF79">
        <v>8.7183299999999999</v>
      </c>
      <c r="AG79">
        <v>41.879356000000001</v>
      </c>
      <c r="AH79">
        <v>89.923975999999996</v>
      </c>
      <c r="AI79">
        <v>2.4469609999999999</v>
      </c>
      <c r="AJ79">
        <v>0</v>
      </c>
      <c r="AK79">
        <v>24.392717999999999</v>
      </c>
      <c r="AL79">
        <v>51.372717000000002</v>
      </c>
      <c r="AM79">
        <v>0</v>
      </c>
      <c r="AN79">
        <v>0.73543400000000003</v>
      </c>
      <c r="AO79">
        <v>0</v>
      </c>
      <c r="AP79">
        <v>1.108052</v>
      </c>
      <c r="AQ79">
        <v>57.521835000000003</v>
      </c>
      <c r="AR79">
        <v>12.732653000000001</v>
      </c>
      <c r="AS79">
        <v>14.221589</v>
      </c>
      <c r="AT79">
        <v>10.810022999999999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2591.2806710000004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660.06421799999998</v>
      </c>
      <c r="L80">
        <v>493.63710600000002</v>
      </c>
      <c r="M80">
        <v>88.421199999999999</v>
      </c>
      <c r="N80">
        <v>113.529938</v>
      </c>
      <c r="O80">
        <v>59.424813</v>
      </c>
      <c r="P80">
        <v>131.34546399999999</v>
      </c>
      <c r="Q80">
        <v>20.971202000000002</v>
      </c>
      <c r="R80">
        <v>40.741124999999997</v>
      </c>
      <c r="S80">
        <v>25.363524999999999</v>
      </c>
      <c r="T80">
        <v>0</v>
      </c>
      <c r="U80">
        <v>335.39987200000002</v>
      </c>
      <c r="V80">
        <v>19.823072</v>
      </c>
      <c r="W80">
        <v>44.594155999999998</v>
      </c>
      <c r="X80">
        <v>141.77726699999999</v>
      </c>
      <c r="Y80">
        <v>0</v>
      </c>
      <c r="Z80">
        <v>6.2988569999999999</v>
      </c>
      <c r="AA80">
        <v>6.0741519999999998</v>
      </c>
      <c r="AB80">
        <v>25.315450999999999</v>
      </c>
      <c r="AC80">
        <v>18.602744000000001</v>
      </c>
      <c r="AD80">
        <v>17.55621</v>
      </c>
      <c r="AE80">
        <v>3.699274</v>
      </c>
      <c r="AF80">
        <v>8.5288009999999996</v>
      </c>
      <c r="AG80">
        <v>41.879356000000001</v>
      </c>
      <c r="AH80">
        <v>67.442982000000001</v>
      </c>
      <c r="AI80">
        <v>0</v>
      </c>
      <c r="AJ80">
        <v>0</v>
      </c>
      <c r="AK80">
        <v>24.392717999999999</v>
      </c>
      <c r="AL80">
        <v>22.335964000000001</v>
      </c>
      <c r="AM80">
        <v>0</v>
      </c>
      <c r="AN80">
        <v>0.73543400000000003</v>
      </c>
      <c r="AO80">
        <v>0</v>
      </c>
      <c r="AP80">
        <v>1.108052</v>
      </c>
      <c r="AQ80">
        <v>57.521835000000003</v>
      </c>
      <c r="AR80">
        <v>12.732653000000001</v>
      </c>
      <c r="AS80">
        <v>14.221589</v>
      </c>
      <c r="AT80">
        <v>10.810022999999999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2514.3490530000004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660.06421799999998</v>
      </c>
      <c r="L81">
        <v>493.63710600000002</v>
      </c>
      <c r="M81">
        <v>88.421199999999999</v>
      </c>
      <c r="N81">
        <v>113.529938</v>
      </c>
      <c r="O81">
        <v>59.424813</v>
      </c>
      <c r="P81">
        <v>131.34546399999999</v>
      </c>
      <c r="Q81">
        <v>20.971202000000002</v>
      </c>
      <c r="R81">
        <v>40.741124999999997</v>
      </c>
      <c r="S81">
        <v>25.363524999999999</v>
      </c>
      <c r="T81">
        <v>0</v>
      </c>
      <c r="U81">
        <v>335.39987200000002</v>
      </c>
      <c r="V81">
        <v>19.823072</v>
      </c>
      <c r="W81">
        <v>44.594155999999998</v>
      </c>
      <c r="X81">
        <v>141.77726699999999</v>
      </c>
      <c r="Y81">
        <v>0</v>
      </c>
      <c r="Z81">
        <v>6.2988569999999999</v>
      </c>
      <c r="AA81">
        <v>0</v>
      </c>
      <c r="AB81">
        <v>12.657724999999999</v>
      </c>
      <c r="AC81">
        <v>9.3013720000000006</v>
      </c>
      <c r="AD81">
        <v>8.7603299999999997</v>
      </c>
      <c r="AE81">
        <v>3.699274</v>
      </c>
      <c r="AF81">
        <v>8.5288009999999996</v>
      </c>
      <c r="AG81">
        <v>41.879356000000001</v>
      </c>
      <c r="AH81">
        <v>44.961987999999998</v>
      </c>
      <c r="AI81">
        <v>0</v>
      </c>
      <c r="AJ81">
        <v>0</v>
      </c>
      <c r="AK81">
        <v>24.392717999999999</v>
      </c>
      <c r="AL81">
        <v>10.051183999999999</v>
      </c>
      <c r="AM81">
        <v>0</v>
      </c>
      <c r="AN81">
        <v>0.73543400000000003</v>
      </c>
      <c r="AO81">
        <v>0</v>
      </c>
      <c r="AP81">
        <v>1.108052</v>
      </c>
      <c r="AQ81">
        <v>57.521835000000003</v>
      </c>
      <c r="AR81">
        <v>12.732653000000001</v>
      </c>
      <c r="AS81">
        <v>10.342974</v>
      </c>
      <c r="AT81">
        <v>10.810022999999999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2438.8755340000002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660.06421799999998</v>
      </c>
      <c r="L82">
        <v>493.63710600000002</v>
      </c>
      <c r="M82">
        <v>88.421199999999999</v>
      </c>
      <c r="N82">
        <v>113.529938</v>
      </c>
      <c r="O82">
        <v>59.424813</v>
      </c>
      <c r="P82">
        <v>131.34546399999999</v>
      </c>
      <c r="Q82">
        <v>20.971202000000002</v>
      </c>
      <c r="R82">
        <v>40.741124999999997</v>
      </c>
      <c r="S82">
        <v>25.363524999999999</v>
      </c>
      <c r="T82">
        <v>0</v>
      </c>
      <c r="U82">
        <v>335.39987200000002</v>
      </c>
      <c r="V82">
        <v>19.823072</v>
      </c>
      <c r="W82">
        <v>44.594155999999998</v>
      </c>
      <c r="X82">
        <v>141.77726699999999</v>
      </c>
      <c r="Y82">
        <v>0</v>
      </c>
      <c r="Z82">
        <v>6.2988569999999999</v>
      </c>
      <c r="AA82">
        <v>0</v>
      </c>
      <c r="AB82">
        <v>12.657724999999999</v>
      </c>
      <c r="AC82">
        <v>9.3013720000000006</v>
      </c>
      <c r="AD82">
        <v>8.7603299999999997</v>
      </c>
      <c r="AE82">
        <v>3.699274</v>
      </c>
      <c r="AF82">
        <v>8.5288009999999996</v>
      </c>
      <c r="AG82">
        <v>41.879356000000001</v>
      </c>
      <c r="AH82">
        <v>22.480993999999999</v>
      </c>
      <c r="AI82">
        <v>0</v>
      </c>
      <c r="AJ82">
        <v>0</v>
      </c>
      <c r="AK82">
        <v>24.392717999999999</v>
      </c>
      <c r="AL82">
        <v>10.051183999999999</v>
      </c>
      <c r="AM82">
        <v>0</v>
      </c>
      <c r="AN82">
        <v>0.73543400000000003</v>
      </c>
      <c r="AO82">
        <v>0</v>
      </c>
      <c r="AP82">
        <v>1.108052</v>
      </c>
      <c r="AQ82">
        <v>57.521835000000003</v>
      </c>
      <c r="AR82">
        <v>12.732653000000001</v>
      </c>
      <c r="AS82">
        <v>10.342974</v>
      </c>
      <c r="AT82">
        <v>10.810022999999999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2416.3945400000002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660.06421799999998</v>
      </c>
      <c r="L83">
        <v>522.47010599999999</v>
      </c>
      <c r="M83">
        <v>88.421199999999999</v>
      </c>
      <c r="N83">
        <v>113.529938</v>
      </c>
      <c r="O83">
        <v>59.424813</v>
      </c>
      <c r="P83">
        <v>131.34546399999999</v>
      </c>
      <c r="Q83">
        <v>20.971202000000002</v>
      </c>
      <c r="R83">
        <v>40.741124999999997</v>
      </c>
      <c r="S83">
        <v>25.363524999999999</v>
      </c>
      <c r="T83">
        <v>0</v>
      </c>
      <c r="U83">
        <v>335.39987200000002</v>
      </c>
      <c r="V83">
        <v>19.823072</v>
      </c>
      <c r="W83">
        <v>44.594155999999998</v>
      </c>
      <c r="X83">
        <v>141.77726699999999</v>
      </c>
      <c r="Y83">
        <v>0</v>
      </c>
      <c r="Z83">
        <v>6.2988569999999999</v>
      </c>
      <c r="AA83">
        <v>0</v>
      </c>
      <c r="AB83">
        <v>12.657724999999999</v>
      </c>
      <c r="AC83">
        <v>9.3013720000000006</v>
      </c>
      <c r="AD83">
        <v>8.7603299999999997</v>
      </c>
      <c r="AE83">
        <v>3.699274</v>
      </c>
      <c r="AF83">
        <v>8.5288009999999996</v>
      </c>
      <c r="AG83">
        <v>41.879356000000001</v>
      </c>
      <c r="AH83">
        <v>0</v>
      </c>
      <c r="AI83">
        <v>0</v>
      </c>
      <c r="AJ83">
        <v>0</v>
      </c>
      <c r="AK83">
        <v>24.392717999999999</v>
      </c>
      <c r="AL83">
        <v>10.051183999999999</v>
      </c>
      <c r="AM83">
        <v>0</v>
      </c>
      <c r="AN83">
        <v>0.73543400000000003</v>
      </c>
      <c r="AO83">
        <v>0</v>
      </c>
      <c r="AP83">
        <v>4.8015590000000001</v>
      </c>
      <c r="AQ83">
        <v>57.521835000000003</v>
      </c>
      <c r="AR83">
        <v>12.732653000000001</v>
      </c>
      <c r="AS83">
        <v>10.342974</v>
      </c>
      <c r="AT83">
        <v>10.810022999999999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2426.4400530000003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660.06421799999998</v>
      </c>
      <c r="L84">
        <v>512.859106</v>
      </c>
      <c r="M84">
        <v>88.421199999999999</v>
      </c>
      <c r="N84">
        <v>113.529938</v>
      </c>
      <c r="O84">
        <v>59.424813</v>
      </c>
      <c r="P84">
        <v>131.34546399999999</v>
      </c>
      <c r="Q84">
        <v>20.971202000000002</v>
      </c>
      <c r="R84">
        <v>40.741124999999997</v>
      </c>
      <c r="S84">
        <v>25.363524999999999</v>
      </c>
      <c r="T84">
        <v>0</v>
      </c>
      <c r="U84">
        <v>335.39987200000002</v>
      </c>
      <c r="V84">
        <v>19.823072</v>
      </c>
      <c r="W84">
        <v>44.594155999999998</v>
      </c>
      <c r="X84">
        <v>141.77726699999999</v>
      </c>
      <c r="Y84">
        <v>0</v>
      </c>
      <c r="Z84">
        <v>6.2988569999999999</v>
      </c>
      <c r="AA84">
        <v>0</v>
      </c>
      <c r="AB84">
        <v>12.657724999999999</v>
      </c>
      <c r="AC84">
        <v>9.3013720000000006</v>
      </c>
      <c r="AD84">
        <v>0</v>
      </c>
      <c r="AE84">
        <v>3.699274</v>
      </c>
      <c r="AF84">
        <v>8.5288009999999996</v>
      </c>
      <c r="AG84">
        <v>41.879356000000001</v>
      </c>
      <c r="AH84">
        <v>0</v>
      </c>
      <c r="AI84">
        <v>0</v>
      </c>
      <c r="AJ84">
        <v>0</v>
      </c>
      <c r="AK84">
        <v>24.392717999999999</v>
      </c>
      <c r="AL84">
        <v>10.051183999999999</v>
      </c>
      <c r="AM84">
        <v>0</v>
      </c>
      <c r="AN84">
        <v>0.73543400000000003</v>
      </c>
      <c r="AO84">
        <v>0</v>
      </c>
      <c r="AP84">
        <v>1.108052</v>
      </c>
      <c r="AQ84">
        <v>57.521835000000003</v>
      </c>
      <c r="AR84">
        <v>12.732653000000001</v>
      </c>
      <c r="AS84">
        <v>10.342974</v>
      </c>
      <c r="AT84">
        <v>10.810022999999999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2404.3752159999999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651.02136399999995</v>
      </c>
      <c r="L85">
        <v>522.47010599999999</v>
      </c>
      <c r="M85">
        <v>88.421199999999999</v>
      </c>
      <c r="N85">
        <v>113.529938</v>
      </c>
      <c r="O85">
        <v>59.424813</v>
      </c>
      <c r="P85">
        <v>132.21823900000001</v>
      </c>
      <c r="Q85">
        <v>17.592915000000001</v>
      </c>
      <c r="R85">
        <v>32.086131000000002</v>
      </c>
      <c r="S85">
        <v>20.465278999999999</v>
      </c>
      <c r="T85">
        <v>0</v>
      </c>
      <c r="U85">
        <v>335.39987200000002</v>
      </c>
      <c r="V85">
        <v>19.823072</v>
      </c>
      <c r="W85">
        <v>44.594155999999998</v>
      </c>
      <c r="X85">
        <v>141.77726699999999</v>
      </c>
      <c r="Y85">
        <v>0</v>
      </c>
      <c r="Z85">
        <v>6.2988569999999999</v>
      </c>
      <c r="AA85">
        <v>0</v>
      </c>
      <c r="AB85">
        <v>12.657724999999999</v>
      </c>
      <c r="AC85">
        <v>6.8536429999999999</v>
      </c>
      <c r="AD85">
        <v>0</v>
      </c>
      <c r="AE85">
        <v>3.699274</v>
      </c>
      <c r="AF85">
        <v>8.5288009999999996</v>
      </c>
      <c r="AG85">
        <v>41.879356000000001</v>
      </c>
      <c r="AH85">
        <v>0</v>
      </c>
      <c r="AI85">
        <v>0</v>
      </c>
      <c r="AJ85">
        <v>0</v>
      </c>
      <c r="AK85">
        <v>24.392717999999999</v>
      </c>
      <c r="AL85">
        <v>10.051183999999999</v>
      </c>
      <c r="AM85">
        <v>0</v>
      </c>
      <c r="AN85">
        <v>0.73543400000000003</v>
      </c>
      <c r="AO85">
        <v>0</v>
      </c>
      <c r="AP85">
        <v>1.108052</v>
      </c>
      <c r="AQ85">
        <v>57.521835000000003</v>
      </c>
      <c r="AR85">
        <v>12.732653000000001</v>
      </c>
      <c r="AS85">
        <v>14.221589</v>
      </c>
      <c r="AT85">
        <v>10.810022999999999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2390.3154960000002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651.02136399999995</v>
      </c>
      <c r="L86">
        <v>455.193106</v>
      </c>
      <c r="M86">
        <v>88.421199999999999</v>
      </c>
      <c r="N86">
        <v>113.529938</v>
      </c>
      <c r="O86">
        <v>59.424813</v>
      </c>
      <c r="P86">
        <v>132.21823900000001</v>
      </c>
      <c r="Q86">
        <v>17.420514000000001</v>
      </c>
      <c r="R86">
        <v>32.086131000000002</v>
      </c>
      <c r="S86">
        <v>20.465278999999999</v>
      </c>
      <c r="T86">
        <v>0</v>
      </c>
      <c r="U86">
        <v>335.39987200000002</v>
      </c>
      <c r="V86">
        <v>13.710476</v>
      </c>
      <c r="W86">
        <v>30.913301000000001</v>
      </c>
      <c r="X86">
        <v>141.77726699999999</v>
      </c>
      <c r="Y86">
        <v>0</v>
      </c>
      <c r="Z86">
        <v>6.2988569999999999</v>
      </c>
      <c r="AA86">
        <v>0</v>
      </c>
      <c r="AB86">
        <v>0</v>
      </c>
      <c r="AC86">
        <v>0</v>
      </c>
      <c r="AD86">
        <v>0</v>
      </c>
      <c r="AE86">
        <v>3.699274</v>
      </c>
      <c r="AF86">
        <v>8.5288009999999996</v>
      </c>
      <c r="AG86">
        <v>41.879356000000001</v>
      </c>
      <c r="AH86">
        <v>0</v>
      </c>
      <c r="AI86">
        <v>0</v>
      </c>
      <c r="AJ86">
        <v>0</v>
      </c>
      <c r="AK86">
        <v>24.392717999999999</v>
      </c>
      <c r="AL86">
        <v>10.051183999999999</v>
      </c>
      <c r="AM86">
        <v>0</v>
      </c>
      <c r="AN86">
        <v>0.73543400000000003</v>
      </c>
      <c r="AO86">
        <v>0</v>
      </c>
      <c r="AP86">
        <v>1.108052</v>
      </c>
      <c r="AQ86">
        <v>43.958792000000003</v>
      </c>
      <c r="AR86">
        <v>12.732653000000001</v>
      </c>
      <c r="AS86">
        <v>14.221589</v>
      </c>
      <c r="AT86">
        <v>10.810022999999999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2269.9982330000003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650.98945600000002</v>
      </c>
      <c r="L87">
        <v>455.193106</v>
      </c>
      <c r="M87">
        <v>88.421199999999999</v>
      </c>
      <c r="N87">
        <v>113.529938</v>
      </c>
      <c r="O87">
        <v>59.424813</v>
      </c>
      <c r="P87">
        <v>132.21823900000001</v>
      </c>
      <c r="Q87">
        <v>17.420514000000001</v>
      </c>
      <c r="R87">
        <v>32.086131000000002</v>
      </c>
      <c r="S87">
        <v>20.465278999999999</v>
      </c>
      <c r="T87">
        <v>0</v>
      </c>
      <c r="U87">
        <v>335.39987200000002</v>
      </c>
      <c r="V87">
        <v>13.710476</v>
      </c>
      <c r="W87">
        <v>30.913301000000001</v>
      </c>
      <c r="X87">
        <v>141.77726699999999</v>
      </c>
      <c r="Y87">
        <v>0</v>
      </c>
      <c r="Z87">
        <v>6.2988569999999999</v>
      </c>
      <c r="AA87">
        <v>0</v>
      </c>
      <c r="AB87">
        <v>0</v>
      </c>
      <c r="AC87">
        <v>0</v>
      </c>
      <c r="AD87">
        <v>0</v>
      </c>
      <c r="AE87">
        <v>3.699274</v>
      </c>
      <c r="AF87">
        <v>8.5288009999999996</v>
      </c>
      <c r="AG87">
        <v>41.879356000000001</v>
      </c>
      <c r="AH87">
        <v>0</v>
      </c>
      <c r="AI87">
        <v>0</v>
      </c>
      <c r="AJ87">
        <v>0</v>
      </c>
      <c r="AK87">
        <v>24.392717999999999</v>
      </c>
      <c r="AL87">
        <v>10.051183999999999</v>
      </c>
      <c r="AM87">
        <v>0</v>
      </c>
      <c r="AN87">
        <v>0.73543400000000003</v>
      </c>
      <c r="AO87">
        <v>0</v>
      </c>
      <c r="AP87">
        <v>1.108052</v>
      </c>
      <c r="AQ87">
        <v>29.305861</v>
      </c>
      <c r="AR87">
        <v>12.732653000000001</v>
      </c>
      <c r="AS87">
        <v>14.221589</v>
      </c>
      <c r="AT87">
        <v>10.810022999999999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2255.3133940000002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650.98945600000002</v>
      </c>
      <c r="L88">
        <v>455.193106</v>
      </c>
      <c r="M88">
        <v>88.421199999999999</v>
      </c>
      <c r="N88">
        <v>113.529938</v>
      </c>
      <c r="O88">
        <v>59.424813</v>
      </c>
      <c r="P88">
        <v>132.21823900000001</v>
      </c>
      <c r="Q88">
        <v>17.420514000000001</v>
      </c>
      <c r="R88">
        <v>32.086131000000002</v>
      </c>
      <c r="S88">
        <v>20.465278999999999</v>
      </c>
      <c r="T88">
        <v>0</v>
      </c>
      <c r="U88">
        <v>335.39987200000002</v>
      </c>
      <c r="V88">
        <v>13.710476</v>
      </c>
      <c r="W88">
        <v>30.913301000000001</v>
      </c>
      <c r="X88">
        <v>141.77726699999999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3.699274</v>
      </c>
      <c r="AF88">
        <v>8.5288009999999996</v>
      </c>
      <c r="AG88">
        <v>41.879356000000001</v>
      </c>
      <c r="AH88">
        <v>0</v>
      </c>
      <c r="AI88">
        <v>0</v>
      </c>
      <c r="AJ88">
        <v>0</v>
      </c>
      <c r="AK88">
        <v>24.392717999999999</v>
      </c>
      <c r="AL88">
        <v>10.051183999999999</v>
      </c>
      <c r="AM88">
        <v>0</v>
      </c>
      <c r="AN88">
        <v>0.73543400000000003</v>
      </c>
      <c r="AO88">
        <v>0</v>
      </c>
      <c r="AP88">
        <v>1.108052</v>
      </c>
      <c r="AQ88">
        <v>14.652931000000001</v>
      </c>
      <c r="AR88">
        <v>12.732653000000001</v>
      </c>
      <c r="AS88">
        <v>14.221589</v>
      </c>
      <c r="AT88">
        <v>10.810022999999999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2234.3616070000003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650.98945600000002</v>
      </c>
      <c r="L89">
        <v>455.193106</v>
      </c>
      <c r="M89">
        <v>88.421199999999999</v>
      </c>
      <c r="N89">
        <v>113.529938</v>
      </c>
      <c r="O89">
        <v>59.424813</v>
      </c>
      <c r="P89">
        <v>132.21823900000001</v>
      </c>
      <c r="Q89">
        <v>17.420514000000001</v>
      </c>
      <c r="R89">
        <v>32.086131000000002</v>
      </c>
      <c r="S89">
        <v>20.465278999999999</v>
      </c>
      <c r="T89">
        <v>0</v>
      </c>
      <c r="U89">
        <v>335.39987200000002</v>
      </c>
      <c r="V89">
        <v>13.710476</v>
      </c>
      <c r="W89">
        <v>30.913301000000001</v>
      </c>
      <c r="X89">
        <v>141.77726699999999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3.699274</v>
      </c>
      <c r="AF89">
        <v>8.5288009999999996</v>
      </c>
      <c r="AG89">
        <v>41.879356000000001</v>
      </c>
      <c r="AH89">
        <v>0</v>
      </c>
      <c r="AI89">
        <v>0</v>
      </c>
      <c r="AJ89">
        <v>0</v>
      </c>
      <c r="AK89">
        <v>24.392717999999999</v>
      </c>
      <c r="AL89">
        <v>10.051183999999999</v>
      </c>
      <c r="AM89">
        <v>0</v>
      </c>
      <c r="AN89">
        <v>0.73543400000000003</v>
      </c>
      <c r="AO89">
        <v>0</v>
      </c>
      <c r="AP89">
        <v>1.108052</v>
      </c>
      <c r="AQ89">
        <v>6.6604229999999998</v>
      </c>
      <c r="AR89">
        <v>10.610544000000001</v>
      </c>
      <c r="AS89">
        <v>14.221589</v>
      </c>
      <c r="AT89">
        <v>10.810022999999999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2224.2469900000001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650.98945600000002</v>
      </c>
      <c r="L90">
        <v>445.58210600000001</v>
      </c>
      <c r="M90">
        <v>88.421199999999999</v>
      </c>
      <c r="N90">
        <v>113.529938</v>
      </c>
      <c r="O90">
        <v>59.424813</v>
      </c>
      <c r="P90">
        <v>132.21823900000001</v>
      </c>
      <c r="Q90">
        <v>17.420514000000001</v>
      </c>
      <c r="R90">
        <v>32.086131000000002</v>
      </c>
      <c r="S90">
        <v>20.465278999999999</v>
      </c>
      <c r="T90">
        <v>0</v>
      </c>
      <c r="U90">
        <v>335.39987200000002</v>
      </c>
      <c r="V90">
        <v>13.710476</v>
      </c>
      <c r="W90">
        <v>30.913301000000001</v>
      </c>
      <c r="X90">
        <v>141.77726699999999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3.699274</v>
      </c>
      <c r="AF90">
        <v>8.5288009999999996</v>
      </c>
      <c r="AG90">
        <v>41.879356000000001</v>
      </c>
      <c r="AH90">
        <v>0</v>
      </c>
      <c r="AI90">
        <v>0</v>
      </c>
      <c r="AJ90">
        <v>0</v>
      </c>
      <c r="AK90">
        <v>24.392717999999999</v>
      </c>
      <c r="AL90">
        <v>10.051183999999999</v>
      </c>
      <c r="AM90">
        <v>0</v>
      </c>
      <c r="AN90">
        <v>0.73543400000000003</v>
      </c>
      <c r="AO90">
        <v>0</v>
      </c>
      <c r="AP90">
        <v>1.108052</v>
      </c>
      <c r="AQ90">
        <v>0</v>
      </c>
      <c r="AR90">
        <v>10.610544000000001</v>
      </c>
      <c r="AS90">
        <v>14.221589</v>
      </c>
      <c r="AT90">
        <v>10.810022999999999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2207.9755670000004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650.98945600000002</v>
      </c>
      <c r="L91">
        <v>416.74910599999998</v>
      </c>
      <c r="M91">
        <v>88.421199999999999</v>
      </c>
      <c r="N91">
        <v>113.529938</v>
      </c>
      <c r="O91">
        <v>59.424813</v>
      </c>
      <c r="P91">
        <v>132.21823900000001</v>
      </c>
      <c r="Q91">
        <v>17.420514000000001</v>
      </c>
      <c r="R91">
        <v>32.086131000000002</v>
      </c>
      <c r="S91">
        <v>20.465278999999999</v>
      </c>
      <c r="T91">
        <v>0</v>
      </c>
      <c r="U91">
        <v>335.39987200000002</v>
      </c>
      <c r="V91">
        <v>13.710476</v>
      </c>
      <c r="W91">
        <v>30.913301000000001</v>
      </c>
      <c r="X91">
        <v>141.77726699999999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3.699274</v>
      </c>
      <c r="AF91">
        <v>8.5288009999999996</v>
      </c>
      <c r="AG91">
        <v>41.879356000000001</v>
      </c>
      <c r="AH91">
        <v>0</v>
      </c>
      <c r="AI91">
        <v>0</v>
      </c>
      <c r="AJ91">
        <v>0</v>
      </c>
      <c r="AK91">
        <v>24.392717999999999</v>
      </c>
      <c r="AL91">
        <v>10.051183999999999</v>
      </c>
      <c r="AM91">
        <v>0</v>
      </c>
      <c r="AN91">
        <v>0.73543400000000003</v>
      </c>
      <c r="AO91">
        <v>0</v>
      </c>
      <c r="AP91">
        <v>1.3542860000000001</v>
      </c>
      <c r="AQ91">
        <v>0</v>
      </c>
      <c r="AR91">
        <v>10.610544000000001</v>
      </c>
      <c r="AS91">
        <v>14.221589</v>
      </c>
      <c r="AT91">
        <v>10.810022999999999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2179.3888010000001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626.96195599999999</v>
      </c>
      <c r="L92">
        <v>387.91610600000001</v>
      </c>
      <c r="M92">
        <v>88.421199999999999</v>
      </c>
      <c r="N92">
        <v>113.529938</v>
      </c>
      <c r="O92">
        <v>59.424813</v>
      </c>
      <c r="P92">
        <v>132.21823900000001</v>
      </c>
      <c r="Q92">
        <v>17.420514000000001</v>
      </c>
      <c r="R92">
        <v>32.086131000000002</v>
      </c>
      <c r="S92">
        <v>20.465278999999999</v>
      </c>
      <c r="T92">
        <v>0</v>
      </c>
      <c r="U92">
        <v>335.39987200000002</v>
      </c>
      <c r="V92">
        <v>13.710476</v>
      </c>
      <c r="W92">
        <v>30.913301000000001</v>
      </c>
      <c r="X92">
        <v>141.77726699999999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3.699274</v>
      </c>
      <c r="AF92">
        <v>8.5288009999999996</v>
      </c>
      <c r="AG92">
        <v>41.879356000000001</v>
      </c>
      <c r="AH92">
        <v>0</v>
      </c>
      <c r="AI92">
        <v>0</v>
      </c>
      <c r="AJ92">
        <v>0</v>
      </c>
      <c r="AK92">
        <v>24.392717999999999</v>
      </c>
      <c r="AL92">
        <v>10.051183999999999</v>
      </c>
      <c r="AM92">
        <v>0</v>
      </c>
      <c r="AN92">
        <v>0.73543400000000003</v>
      </c>
      <c r="AO92">
        <v>0</v>
      </c>
      <c r="AP92">
        <v>1.3542860000000001</v>
      </c>
      <c r="AQ92">
        <v>0</v>
      </c>
      <c r="AR92">
        <v>10.610544000000001</v>
      </c>
      <c r="AS92">
        <v>14.221589</v>
      </c>
      <c r="AT92">
        <v>10.810022999999999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2126.5283010000003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609.904449</v>
      </c>
      <c r="L93">
        <v>354.27760599999999</v>
      </c>
      <c r="M93">
        <v>88.421199999999999</v>
      </c>
      <c r="N93">
        <v>113.529938</v>
      </c>
      <c r="O93">
        <v>59.424813</v>
      </c>
      <c r="P93">
        <v>132.21823900000001</v>
      </c>
      <c r="Q93">
        <v>17.420514000000001</v>
      </c>
      <c r="R93">
        <v>32.086131000000002</v>
      </c>
      <c r="S93">
        <v>20.465278999999999</v>
      </c>
      <c r="T93">
        <v>0</v>
      </c>
      <c r="U93">
        <v>335.39987200000002</v>
      </c>
      <c r="V93">
        <v>13.710476</v>
      </c>
      <c r="W93">
        <v>30.913301000000001</v>
      </c>
      <c r="X93">
        <v>141.77726699999999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3.699274</v>
      </c>
      <c r="AF93">
        <v>8.5288009999999996</v>
      </c>
      <c r="AG93">
        <v>41.879356000000001</v>
      </c>
      <c r="AH93">
        <v>0</v>
      </c>
      <c r="AI93">
        <v>0</v>
      </c>
      <c r="AJ93">
        <v>0</v>
      </c>
      <c r="AK93">
        <v>24.392717999999999</v>
      </c>
      <c r="AL93">
        <v>10.051183999999999</v>
      </c>
      <c r="AM93">
        <v>0</v>
      </c>
      <c r="AN93">
        <v>0.73543400000000003</v>
      </c>
      <c r="AO93">
        <v>0</v>
      </c>
      <c r="AP93">
        <v>1.3542860000000001</v>
      </c>
      <c r="AQ93">
        <v>0</v>
      </c>
      <c r="AR93">
        <v>46.686394</v>
      </c>
      <c r="AS93">
        <v>14.221589</v>
      </c>
      <c r="AT93">
        <v>10.810022999999999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2111.908144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508.14318100000003</v>
      </c>
      <c r="L94">
        <v>317.16300000000001</v>
      </c>
      <c r="M94">
        <v>88.421199999999999</v>
      </c>
      <c r="N94">
        <v>113.529938</v>
      </c>
      <c r="O94">
        <v>59.424813</v>
      </c>
      <c r="P94">
        <v>132.21823900000001</v>
      </c>
      <c r="Q94">
        <v>17.420514000000001</v>
      </c>
      <c r="R94">
        <v>32.086131000000002</v>
      </c>
      <c r="S94">
        <v>20.465278999999999</v>
      </c>
      <c r="T94">
        <v>0</v>
      </c>
      <c r="U94">
        <v>335.39987200000002</v>
      </c>
      <c r="V94">
        <v>13.710476</v>
      </c>
      <c r="W94">
        <v>30.913301000000001</v>
      </c>
      <c r="X94">
        <v>117.50495100000001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3.699274</v>
      </c>
      <c r="AF94">
        <v>8.5288009999999996</v>
      </c>
      <c r="AG94">
        <v>41.879356000000001</v>
      </c>
      <c r="AH94">
        <v>0</v>
      </c>
      <c r="AI94">
        <v>0</v>
      </c>
      <c r="AJ94">
        <v>0</v>
      </c>
      <c r="AK94">
        <v>24.392717999999999</v>
      </c>
      <c r="AL94">
        <v>10.051183999999999</v>
      </c>
      <c r="AM94">
        <v>0</v>
      </c>
      <c r="AN94">
        <v>0.73543400000000003</v>
      </c>
      <c r="AO94">
        <v>0</v>
      </c>
      <c r="AP94">
        <v>1.3542860000000001</v>
      </c>
      <c r="AQ94">
        <v>0</v>
      </c>
      <c r="AR94">
        <v>46.686394</v>
      </c>
      <c r="AS94">
        <v>14.221589</v>
      </c>
      <c r="AT94">
        <v>10.810022999999999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1948.7599540000001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470.39117299999998</v>
      </c>
      <c r="L95">
        <v>317.16300000000001</v>
      </c>
      <c r="M95">
        <v>88.421199999999999</v>
      </c>
      <c r="N95">
        <v>113.529938</v>
      </c>
      <c r="O95">
        <v>59.424813</v>
      </c>
      <c r="P95">
        <v>132.21823900000001</v>
      </c>
      <c r="Q95">
        <v>17.420514000000001</v>
      </c>
      <c r="R95">
        <v>32.086131000000002</v>
      </c>
      <c r="S95">
        <v>20.465278999999999</v>
      </c>
      <c r="T95">
        <v>0</v>
      </c>
      <c r="U95">
        <v>335.39987200000002</v>
      </c>
      <c r="V95">
        <v>13.710476</v>
      </c>
      <c r="W95">
        <v>30.913301000000001</v>
      </c>
      <c r="X95">
        <v>117.50495100000001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3.699274</v>
      </c>
      <c r="AF95">
        <v>8.5288009999999996</v>
      </c>
      <c r="AG95">
        <v>41.879356000000001</v>
      </c>
      <c r="AH95">
        <v>0</v>
      </c>
      <c r="AI95">
        <v>0</v>
      </c>
      <c r="AJ95">
        <v>0</v>
      </c>
      <c r="AK95">
        <v>24.392717999999999</v>
      </c>
      <c r="AL95">
        <v>10.051183999999999</v>
      </c>
      <c r="AM95">
        <v>0</v>
      </c>
      <c r="AN95">
        <v>0.73543400000000003</v>
      </c>
      <c r="AO95">
        <v>0</v>
      </c>
      <c r="AP95">
        <v>1.3542860000000001</v>
      </c>
      <c r="AQ95">
        <v>0</v>
      </c>
      <c r="AR95">
        <v>8.4884350000000008</v>
      </c>
      <c r="AS95">
        <v>14.221589</v>
      </c>
      <c r="AT95">
        <v>10.810022999999999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1872.8099869999996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442.10599999999999</v>
      </c>
      <c r="L96">
        <v>317.16300000000001</v>
      </c>
      <c r="M96">
        <v>88.421199999999999</v>
      </c>
      <c r="N96">
        <v>113.529938</v>
      </c>
      <c r="O96">
        <v>59.424813</v>
      </c>
      <c r="P96">
        <v>132.21823900000001</v>
      </c>
      <c r="Q96">
        <v>13.015504999999999</v>
      </c>
      <c r="R96">
        <v>22.157643</v>
      </c>
      <c r="S96">
        <v>15.092249000000001</v>
      </c>
      <c r="T96">
        <v>0</v>
      </c>
      <c r="U96">
        <v>335.39987200000002</v>
      </c>
      <c r="V96">
        <v>7.9438760000000004</v>
      </c>
      <c r="W96">
        <v>30.913301000000001</v>
      </c>
      <c r="X96">
        <v>117.50495100000001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3.699274</v>
      </c>
      <c r="AF96">
        <v>8.5288009999999996</v>
      </c>
      <c r="AG96">
        <v>41.879356000000001</v>
      </c>
      <c r="AH96">
        <v>0</v>
      </c>
      <c r="AI96">
        <v>0</v>
      </c>
      <c r="AJ96">
        <v>0</v>
      </c>
      <c r="AK96">
        <v>24.392717999999999</v>
      </c>
      <c r="AL96">
        <v>10.051183999999999</v>
      </c>
      <c r="AM96">
        <v>0</v>
      </c>
      <c r="AN96">
        <v>0.73543400000000003</v>
      </c>
      <c r="AO96">
        <v>0</v>
      </c>
      <c r="AP96">
        <v>1.3542860000000001</v>
      </c>
      <c r="AQ96">
        <v>0</v>
      </c>
      <c r="AR96">
        <v>8.4884350000000008</v>
      </c>
      <c r="AS96">
        <v>14.221589</v>
      </c>
      <c r="AT96">
        <v>10.810022999999999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1819.0516870000001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403.66199999999998</v>
      </c>
      <c r="L97">
        <v>317.16300000000001</v>
      </c>
      <c r="M97">
        <v>88.421199999999999</v>
      </c>
      <c r="N97">
        <v>113.529938</v>
      </c>
      <c r="O97">
        <v>59.424813</v>
      </c>
      <c r="P97">
        <v>132.21823900000001</v>
      </c>
      <c r="Q97">
        <v>13.015504999999999</v>
      </c>
      <c r="R97">
        <v>22.157643</v>
      </c>
      <c r="S97">
        <v>15.092249000000001</v>
      </c>
      <c r="T97">
        <v>0</v>
      </c>
      <c r="U97">
        <v>335.39987200000002</v>
      </c>
      <c r="V97">
        <v>8.210585</v>
      </c>
      <c r="W97">
        <v>16.132639999999999</v>
      </c>
      <c r="X97">
        <v>117.50495100000001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3.699274</v>
      </c>
      <c r="AF97">
        <v>8.5288009999999996</v>
      </c>
      <c r="AG97">
        <v>41.879356000000001</v>
      </c>
      <c r="AH97">
        <v>0</v>
      </c>
      <c r="AI97">
        <v>0</v>
      </c>
      <c r="AJ97">
        <v>0</v>
      </c>
      <c r="AK97">
        <v>24.392717999999999</v>
      </c>
      <c r="AL97">
        <v>10.051183999999999</v>
      </c>
      <c r="AM97">
        <v>0</v>
      </c>
      <c r="AN97">
        <v>0.73543400000000003</v>
      </c>
      <c r="AO97">
        <v>0</v>
      </c>
      <c r="AP97">
        <v>1.3542860000000001</v>
      </c>
      <c r="AQ97">
        <v>0</v>
      </c>
      <c r="AR97">
        <v>8.4884350000000008</v>
      </c>
      <c r="AS97">
        <v>14.221589</v>
      </c>
      <c r="AT97">
        <v>10.810022999999999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1766.0937349999999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396.17503099999999</v>
      </c>
      <c r="L98">
        <v>317.16300000000001</v>
      </c>
      <c r="M98">
        <v>88.421199999999999</v>
      </c>
      <c r="N98">
        <v>113.529938</v>
      </c>
      <c r="O98">
        <v>59.424813</v>
      </c>
      <c r="P98">
        <v>132.21823900000001</v>
      </c>
      <c r="Q98">
        <v>13.015504999999999</v>
      </c>
      <c r="R98">
        <v>22.157643</v>
      </c>
      <c r="S98">
        <v>15.092249000000001</v>
      </c>
      <c r="T98">
        <v>0</v>
      </c>
      <c r="U98">
        <v>335.39987200000002</v>
      </c>
      <c r="V98">
        <v>8.210585</v>
      </c>
      <c r="W98">
        <v>16.132639999999999</v>
      </c>
      <c r="X98">
        <v>117.50495100000001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3.699274</v>
      </c>
      <c r="AF98">
        <v>8.5288009999999996</v>
      </c>
      <c r="AG98">
        <v>41.879356000000001</v>
      </c>
      <c r="AH98">
        <v>0</v>
      </c>
      <c r="AI98">
        <v>0</v>
      </c>
      <c r="AJ98">
        <v>0</v>
      </c>
      <c r="AK98">
        <v>24.392717999999999</v>
      </c>
      <c r="AL98">
        <v>10.051183999999999</v>
      </c>
      <c r="AM98">
        <v>0</v>
      </c>
      <c r="AN98">
        <v>0.73543400000000003</v>
      </c>
      <c r="AO98">
        <v>0</v>
      </c>
      <c r="AP98">
        <v>1.3542860000000001</v>
      </c>
      <c r="AQ98">
        <v>0</v>
      </c>
      <c r="AR98">
        <v>8.4884350000000008</v>
      </c>
      <c r="AS98">
        <v>14.221589</v>
      </c>
      <c r="AT98">
        <v>10.810022999999999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1758.6067659999999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13.682529875500002</v>
      </c>
      <c r="L99">
        <f t="shared" si="2"/>
        <v>10.644731500000006</v>
      </c>
      <c r="M99">
        <f t="shared" si="2"/>
        <v>1.8678396442499965</v>
      </c>
      <c r="N99">
        <f t="shared" si="2"/>
        <v>2.5775259884999966</v>
      </c>
      <c r="O99">
        <f t="shared" si="2"/>
        <v>1.3465923059999991</v>
      </c>
      <c r="P99">
        <f t="shared" si="2"/>
        <v>2.8316026757499988</v>
      </c>
      <c r="Q99">
        <f t="shared" si="2"/>
        <v>0.39383404999999949</v>
      </c>
      <c r="R99">
        <f t="shared" si="2"/>
        <v>0.75291645950000019</v>
      </c>
      <c r="S99">
        <f t="shared" si="2"/>
        <v>0.47425961074999978</v>
      </c>
      <c r="T99">
        <f t="shared" si="2"/>
        <v>0</v>
      </c>
      <c r="U99">
        <f t="shared" si="2"/>
        <v>8.6372387012500234</v>
      </c>
      <c r="V99">
        <f t="shared" si="2"/>
        <v>0.36123719099999962</v>
      </c>
      <c r="W99">
        <f t="shared" si="2"/>
        <v>0.80869000100000077</v>
      </c>
      <c r="X99">
        <f t="shared" si="2"/>
        <v>2.8618721147499993</v>
      </c>
      <c r="Y99">
        <f t="shared" si="2"/>
        <v>0</v>
      </c>
      <c r="Z99">
        <f t="shared" si="2"/>
        <v>7.8757913999999984E-2</v>
      </c>
      <c r="AA99">
        <f t="shared" si="2"/>
        <v>0.15184620824999995</v>
      </c>
      <c r="AB99">
        <f t="shared" si="2"/>
        <v>0.14872827275000006</v>
      </c>
      <c r="AC99">
        <f t="shared" si="2"/>
        <v>0.10402850275000007</v>
      </c>
      <c r="AD99">
        <f t="shared" si="2"/>
        <v>0.11629656025</v>
      </c>
      <c r="AE99">
        <f t="shared" si="2"/>
        <v>0.20958113124999966</v>
      </c>
      <c r="AF99">
        <f t="shared" si="2"/>
        <v>0.24193366575000008</v>
      </c>
      <c r="AG99">
        <f t="shared" si="2"/>
        <v>1.0051045439999986</v>
      </c>
      <c r="AH99">
        <f t="shared" si="2"/>
        <v>0.5825034882500002</v>
      </c>
      <c r="AI99">
        <f t="shared" si="2"/>
        <v>5.0162693000000001E-2</v>
      </c>
      <c r="AJ99">
        <f t="shared" si="2"/>
        <v>0</v>
      </c>
      <c r="AK99">
        <f t="shared" si="2"/>
        <v>0.58542523200000052</v>
      </c>
      <c r="AL99">
        <f t="shared" si="2"/>
        <v>0.34425304600000001</v>
      </c>
      <c r="AM99">
        <f t="shared" si="2"/>
        <v>0</v>
      </c>
      <c r="AN99">
        <f t="shared" si="2"/>
        <v>1.7650415999999981E-2</v>
      </c>
      <c r="AO99">
        <f t="shared" si="2"/>
        <v>0</v>
      </c>
      <c r="AP99">
        <f t="shared" si="2"/>
        <v>4.4937667999999945E-2</v>
      </c>
      <c r="AQ99">
        <f t="shared" si="2"/>
        <v>0.43413848150000006</v>
      </c>
      <c r="AR99">
        <f t="shared" si="2"/>
        <v>0.40134383049999983</v>
      </c>
      <c r="AS99">
        <f t="shared" si="2"/>
        <v>0.36245658749999982</v>
      </c>
      <c r="AT99">
        <f t="shared" si="2"/>
        <v>0.25782113650000005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52.377839496500009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44590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183.31</v>
      </c>
      <c r="C3" s="75">
        <v>45.46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66.040000000000006</v>
      </c>
      <c r="J3">
        <v>148.66</v>
      </c>
      <c r="K3">
        <v>0</v>
      </c>
      <c r="L3">
        <v>0.81</v>
      </c>
      <c r="M3">
        <v>27.73</v>
      </c>
      <c r="N3" s="135">
        <v>0</v>
      </c>
      <c r="O3" s="135">
        <v>0</v>
      </c>
      <c r="P3" s="135">
        <v>0</v>
      </c>
      <c r="Q3">
        <v>1.03</v>
      </c>
      <c r="R3">
        <v>0</v>
      </c>
      <c r="S3">
        <v>1.61</v>
      </c>
      <c r="T3">
        <v>9.7799999999999994</v>
      </c>
      <c r="U3">
        <v>3.26</v>
      </c>
      <c r="V3">
        <v>3.26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183.31</v>
      </c>
      <c r="C4" s="75">
        <v>45.46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66.040000000000006</v>
      </c>
      <c r="J4">
        <v>148.66</v>
      </c>
      <c r="K4">
        <v>0</v>
      </c>
      <c r="L4">
        <v>0.81</v>
      </c>
      <c r="M4">
        <v>26.99</v>
      </c>
      <c r="N4" s="135">
        <v>0</v>
      </c>
      <c r="O4" s="135">
        <v>0</v>
      </c>
      <c r="P4" s="135">
        <v>0</v>
      </c>
      <c r="Q4">
        <v>1.03</v>
      </c>
      <c r="R4">
        <v>0</v>
      </c>
      <c r="S4">
        <v>1.61</v>
      </c>
      <c r="T4">
        <v>10.02</v>
      </c>
      <c r="U4">
        <v>3.34</v>
      </c>
      <c r="V4">
        <v>3.34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183.31</v>
      </c>
      <c r="C5" s="75">
        <v>45.46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66.040000000000006</v>
      </c>
      <c r="J5">
        <v>148.66</v>
      </c>
      <c r="K5">
        <v>0</v>
      </c>
      <c r="L5">
        <v>0.81</v>
      </c>
      <c r="M5">
        <v>26.21</v>
      </c>
      <c r="N5" s="135">
        <v>0</v>
      </c>
      <c r="O5" s="135">
        <v>0</v>
      </c>
      <c r="P5" s="135">
        <v>0</v>
      </c>
      <c r="Q5">
        <v>1.03</v>
      </c>
      <c r="R5">
        <v>0</v>
      </c>
      <c r="S5">
        <v>1.61</v>
      </c>
      <c r="T5">
        <v>10.07</v>
      </c>
      <c r="U5">
        <v>3.36</v>
      </c>
      <c r="V5">
        <v>3.34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183.31</v>
      </c>
      <c r="C6" s="75">
        <v>45.46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66.040000000000006</v>
      </c>
      <c r="J6">
        <v>148.66</v>
      </c>
      <c r="K6">
        <v>0</v>
      </c>
      <c r="L6">
        <v>0.81</v>
      </c>
      <c r="M6">
        <v>25.34</v>
      </c>
      <c r="N6" s="135">
        <v>0</v>
      </c>
      <c r="O6" s="135">
        <v>0</v>
      </c>
      <c r="P6" s="135">
        <v>0</v>
      </c>
      <c r="Q6">
        <v>1.03</v>
      </c>
      <c r="R6">
        <v>0</v>
      </c>
      <c r="S6">
        <v>1.61</v>
      </c>
      <c r="T6">
        <v>10.19</v>
      </c>
      <c r="U6">
        <v>3.4</v>
      </c>
      <c r="V6">
        <v>3.38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183.31</v>
      </c>
      <c r="C7" s="75">
        <v>45.46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70.19</v>
      </c>
      <c r="J7">
        <v>148.66</v>
      </c>
      <c r="K7">
        <v>0</v>
      </c>
      <c r="L7">
        <v>0.81</v>
      </c>
      <c r="M7">
        <v>24.48</v>
      </c>
      <c r="N7" s="135">
        <v>0</v>
      </c>
      <c r="O7" s="135">
        <v>0</v>
      </c>
      <c r="P7" s="135">
        <v>0</v>
      </c>
      <c r="Q7">
        <v>1.03</v>
      </c>
      <c r="R7">
        <v>0</v>
      </c>
      <c r="S7">
        <v>1.61</v>
      </c>
      <c r="T7">
        <v>9.99</v>
      </c>
      <c r="U7">
        <v>3.33</v>
      </c>
      <c r="V7">
        <v>3.33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183.31</v>
      </c>
      <c r="C8" s="75">
        <v>45.46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70.19</v>
      </c>
      <c r="J8">
        <v>148.66</v>
      </c>
      <c r="K8">
        <v>0</v>
      </c>
      <c r="L8">
        <v>0.81</v>
      </c>
      <c r="M8">
        <v>23.76</v>
      </c>
      <c r="N8" s="135">
        <v>0</v>
      </c>
      <c r="O8" s="135">
        <v>0</v>
      </c>
      <c r="P8" s="135">
        <v>0</v>
      </c>
      <c r="Q8">
        <v>1.03</v>
      </c>
      <c r="R8">
        <v>0</v>
      </c>
      <c r="S8">
        <v>1.61</v>
      </c>
      <c r="T8">
        <v>9.5500000000000007</v>
      </c>
      <c r="U8">
        <v>3.18</v>
      </c>
      <c r="V8">
        <v>3.19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183.31</v>
      </c>
      <c r="C9" s="75">
        <v>45.46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70.19</v>
      </c>
      <c r="J9">
        <v>148.66</v>
      </c>
      <c r="K9">
        <v>0</v>
      </c>
      <c r="L9">
        <v>0.81</v>
      </c>
      <c r="M9">
        <v>15.99</v>
      </c>
      <c r="N9" s="135">
        <v>0</v>
      </c>
      <c r="O9" s="135">
        <v>0</v>
      </c>
      <c r="P9" s="135">
        <v>0</v>
      </c>
      <c r="Q9">
        <v>1.03</v>
      </c>
      <c r="R9">
        <v>0</v>
      </c>
      <c r="S9">
        <v>1.61</v>
      </c>
      <c r="T9">
        <v>9.6</v>
      </c>
      <c r="U9">
        <v>3.2</v>
      </c>
      <c r="V9">
        <v>3.19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183.31</v>
      </c>
      <c r="C10" s="75">
        <v>45.46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70.19</v>
      </c>
      <c r="J10">
        <v>148.66</v>
      </c>
      <c r="K10">
        <v>0</v>
      </c>
      <c r="L10">
        <v>0.81</v>
      </c>
      <c r="M10">
        <v>15.31</v>
      </c>
      <c r="N10" s="135">
        <v>0</v>
      </c>
      <c r="O10" s="135">
        <v>0</v>
      </c>
      <c r="P10" s="135">
        <v>0</v>
      </c>
      <c r="Q10">
        <v>1.03</v>
      </c>
      <c r="R10">
        <v>0</v>
      </c>
      <c r="S10">
        <v>1.61</v>
      </c>
      <c r="T10">
        <v>9.8800000000000008</v>
      </c>
      <c r="U10">
        <v>3.29</v>
      </c>
      <c r="V10">
        <v>3.29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183.31</v>
      </c>
      <c r="C11" s="75">
        <v>45.46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70.19</v>
      </c>
      <c r="J11">
        <v>148.66</v>
      </c>
      <c r="K11">
        <v>0</v>
      </c>
      <c r="L11">
        <v>0.89</v>
      </c>
      <c r="M11">
        <v>14.71</v>
      </c>
      <c r="N11" s="135">
        <v>0</v>
      </c>
      <c r="O11" s="135">
        <v>0</v>
      </c>
      <c r="P11" s="135">
        <v>0</v>
      </c>
      <c r="Q11">
        <v>1.03</v>
      </c>
      <c r="R11">
        <v>0</v>
      </c>
      <c r="S11">
        <v>1.61</v>
      </c>
      <c r="T11">
        <v>10.08</v>
      </c>
      <c r="U11">
        <v>3.36</v>
      </c>
      <c r="V11">
        <v>3.36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183.31</v>
      </c>
      <c r="C12" s="75">
        <v>45.46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70.19</v>
      </c>
      <c r="J12">
        <v>148.66</v>
      </c>
      <c r="K12">
        <v>0</v>
      </c>
      <c r="L12">
        <v>0.89</v>
      </c>
      <c r="M12">
        <v>14.24</v>
      </c>
      <c r="N12" s="135">
        <v>0</v>
      </c>
      <c r="O12" s="135">
        <v>0</v>
      </c>
      <c r="P12" s="135">
        <v>0</v>
      </c>
      <c r="Q12">
        <v>1.03</v>
      </c>
      <c r="R12">
        <v>0</v>
      </c>
      <c r="S12">
        <v>1.61</v>
      </c>
      <c r="T12">
        <v>10.16</v>
      </c>
      <c r="U12">
        <v>3.39</v>
      </c>
      <c r="V12">
        <v>3.37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183.31</v>
      </c>
      <c r="C13" s="75">
        <v>36.520000000000003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70.19</v>
      </c>
      <c r="J13">
        <v>148.66</v>
      </c>
      <c r="K13">
        <v>0</v>
      </c>
      <c r="L13">
        <v>0.89</v>
      </c>
      <c r="M13">
        <v>14.62</v>
      </c>
      <c r="N13" s="135">
        <v>0</v>
      </c>
      <c r="O13" s="135">
        <v>0</v>
      </c>
      <c r="P13" s="135">
        <v>0</v>
      </c>
      <c r="Q13">
        <v>1.03</v>
      </c>
      <c r="R13">
        <v>0</v>
      </c>
      <c r="S13">
        <v>1.61</v>
      </c>
      <c r="T13">
        <v>10.44</v>
      </c>
      <c r="U13">
        <v>3.48</v>
      </c>
      <c r="V13">
        <v>3.47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183.31</v>
      </c>
      <c r="C14" s="75">
        <v>45.46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70.19</v>
      </c>
      <c r="J14">
        <v>148.66</v>
      </c>
      <c r="K14">
        <v>0</v>
      </c>
      <c r="L14">
        <v>0.89</v>
      </c>
      <c r="M14">
        <v>14.93</v>
      </c>
      <c r="N14" s="135">
        <v>0</v>
      </c>
      <c r="O14" s="135">
        <v>0</v>
      </c>
      <c r="P14" s="135">
        <v>0</v>
      </c>
      <c r="Q14">
        <v>1.03</v>
      </c>
      <c r="R14">
        <v>0</v>
      </c>
      <c r="S14">
        <v>1.61</v>
      </c>
      <c r="T14">
        <v>10.51</v>
      </c>
      <c r="U14">
        <v>3.5</v>
      </c>
      <c r="V14">
        <v>3.5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183.31</v>
      </c>
      <c r="C15" s="75">
        <v>36.520000000000003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70.19</v>
      </c>
      <c r="J15">
        <v>148.66</v>
      </c>
      <c r="K15">
        <v>0</v>
      </c>
      <c r="L15">
        <v>0.89</v>
      </c>
      <c r="M15">
        <v>18.79</v>
      </c>
      <c r="N15" s="135">
        <v>0</v>
      </c>
      <c r="O15" s="135">
        <v>0</v>
      </c>
      <c r="P15" s="135">
        <v>0</v>
      </c>
      <c r="Q15">
        <v>1.03</v>
      </c>
      <c r="R15">
        <v>0</v>
      </c>
      <c r="S15">
        <v>1.61</v>
      </c>
      <c r="T15">
        <v>10.8</v>
      </c>
      <c r="U15">
        <v>3.6</v>
      </c>
      <c r="V15">
        <v>3.6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183.31</v>
      </c>
      <c r="C16" s="75">
        <v>45.46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70.19</v>
      </c>
      <c r="J16">
        <v>148.66</v>
      </c>
      <c r="K16">
        <v>0</v>
      </c>
      <c r="L16">
        <v>0.89</v>
      </c>
      <c r="M16">
        <v>18.52</v>
      </c>
      <c r="N16" s="135">
        <v>0</v>
      </c>
      <c r="O16" s="135">
        <v>0</v>
      </c>
      <c r="P16" s="135">
        <v>0</v>
      </c>
      <c r="Q16">
        <v>1.03</v>
      </c>
      <c r="R16">
        <v>0</v>
      </c>
      <c r="S16">
        <v>1.61</v>
      </c>
      <c r="T16">
        <v>10.85</v>
      </c>
      <c r="U16">
        <v>3.62</v>
      </c>
      <c r="V16">
        <v>3.6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183.31</v>
      </c>
      <c r="C17" s="75">
        <v>36.520000000000003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70.19</v>
      </c>
      <c r="J17">
        <v>148.66</v>
      </c>
      <c r="K17">
        <v>0</v>
      </c>
      <c r="L17">
        <v>0.89</v>
      </c>
      <c r="M17">
        <v>17.829999999999998</v>
      </c>
      <c r="N17" s="135">
        <v>0</v>
      </c>
      <c r="O17" s="135">
        <v>0</v>
      </c>
      <c r="P17" s="135">
        <v>0</v>
      </c>
      <c r="Q17">
        <v>1.03</v>
      </c>
      <c r="R17">
        <v>0</v>
      </c>
      <c r="S17">
        <v>1.61</v>
      </c>
      <c r="T17">
        <v>10.94</v>
      </c>
      <c r="U17">
        <v>3.65</v>
      </c>
      <c r="V17">
        <v>3.64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183.31</v>
      </c>
      <c r="C18" s="75">
        <v>36.520000000000003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66.040000000000006</v>
      </c>
      <c r="J18">
        <v>148.66</v>
      </c>
      <c r="K18">
        <v>0</v>
      </c>
      <c r="L18">
        <v>0.89</v>
      </c>
      <c r="M18">
        <v>17.420000000000002</v>
      </c>
      <c r="N18" s="135">
        <v>0</v>
      </c>
      <c r="O18" s="135">
        <v>0</v>
      </c>
      <c r="P18" s="135">
        <v>0</v>
      </c>
      <c r="Q18">
        <v>1.03</v>
      </c>
      <c r="R18">
        <v>0</v>
      </c>
      <c r="S18">
        <v>1.61</v>
      </c>
      <c r="T18">
        <v>10.97</v>
      </c>
      <c r="U18">
        <v>3.66</v>
      </c>
      <c r="V18">
        <v>3.64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183.31</v>
      </c>
      <c r="C19" s="75">
        <v>36.520000000000003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66.040000000000006</v>
      </c>
      <c r="J19">
        <v>148.66</v>
      </c>
      <c r="K19">
        <v>0</v>
      </c>
      <c r="L19">
        <v>0.85</v>
      </c>
      <c r="M19">
        <v>17.34</v>
      </c>
      <c r="N19" s="135">
        <v>0</v>
      </c>
      <c r="O19" s="135">
        <v>0</v>
      </c>
      <c r="P19" s="135">
        <v>0</v>
      </c>
      <c r="Q19">
        <v>1.03</v>
      </c>
      <c r="R19">
        <v>0</v>
      </c>
      <c r="S19">
        <v>1.61</v>
      </c>
      <c r="T19">
        <v>10.49</v>
      </c>
      <c r="U19">
        <v>3.5</v>
      </c>
      <c r="V19">
        <v>3.49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183.31</v>
      </c>
      <c r="C20" s="75">
        <v>45.46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66.040000000000006</v>
      </c>
      <c r="J20">
        <v>148.66</v>
      </c>
      <c r="K20">
        <v>0</v>
      </c>
      <c r="L20">
        <v>0.85</v>
      </c>
      <c r="M20">
        <v>22.1</v>
      </c>
      <c r="N20" s="135">
        <v>0</v>
      </c>
      <c r="O20" s="135">
        <v>0</v>
      </c>
      <c r="P20" s="135">
        <v>0</v>
      </c>
      <c r="Q20">
        <v>1.03</v>
      </c>
      <c r="R20">
        <v>0</v>
      </c>
      <c r="S20">
        <v>1.61</v>
      </c>
      <c r="T20">
        <v>10.130000000000001</v>
      </c>
      <c r="U20">
        <v>3.38</v>
      </c>
      <c r="V20">
        <v>3.37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183.31</v>
      </c>
      <c r="C21" s="75">
        <v>45.46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66.040000000000006</v>
      </c>
      <c r="J21">
        <v>148.66</v>
      </c>
      <c r="K21">
        <v>0</v>
      </c>
      <c r="L21">
        <v>0.85</v>
      </c>
      <c r="M21">
        <v>22.17</v>
      </c>
      <c r="N21" s="135">
        <v>0</v>
      </c>
      <c r="O21" s="135">
        <v>0</v>
      </c>
      <c r="P21" s="135">
        <v>0</v>
      </c>
      <c r="Q21">
        <v>1.03</v>
      </c>
      <c r="R21">
        <v>0</v>
      </c>
      <c r="S21">
        <v>1.61</v>
      </c>
      <c r="T21">
        <v>9.8699999999999992</v>
      </c>
      <c r="U21">
        <v>3.29</v>
      </c>
      <c r="V21">
        <v>3.29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183.31</v>
      </c>
      <c r="C22" s="75">
        <v>45.46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66.040000000000006</v>
      </c>
      <c r="J22">
        <v>148.66</v>
      </c>
      <c r="K22">
        <v>0</v>
      </c>
      <c r="L22">
        <v>0.85</v>
      </c>
      <c r="M22">
        <v>22.01</v>
      </c>
      <c r="N22" s="135">
        <v>0</v>
      </c>
      <c r="O22" s="135">
        <v>0</v>
      </c>
      <c r="P22" s="135">
        <v>0</v>
      </c>
      <c r="Q22">
        <v>1.03</v>
      </c>
      <c r="R22">
        <v>0</v>
      </c>
      <c r="S22">
        <v>1.61</v>
      </c>
      <c r="T22">
        <v>9.6</v>
      </c>
      <c r="U22">
        <v>3.2</v>
      </c>
      <c r="V22">
        <v>3.19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183.31</v>
      </c>
      <c r="C23" s="75">
        <v>45.46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66.040000000000006</v>
      </c>
      <c r="J23">
        <v>148.66</v>
      </c>
      <c r="K23">
        <v>0</v>
      </c>
      <c r="L23">
        <v>0.85</v>
      </c>
      <c r="M23">
        <v>21.74</v>
      </c>
      <c r="N23" s="135">
        <v>0</v>
      </c>
      <c r="O23" s="135">
        <v>0</v>
      </c>
      <c r="P23" s="135">
        <v>0</v>
      </c>
      <c r="Q23">
        <v>1.03</v>
      </c>
      <c r="R23">
        <v>0</v>
      </c>
      <c r="S23">
        <v>1.61</v>
      </c>
      <c r="T23">
        <v>9.68</v>
      </c>
      <c r="U23">
        <v>3.23</v>
      </c>
      <c r="V23">
        <v>3.21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183.31</v>
      </c>
      <c r="C24" s="75">
        <v>45.46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66.040000000000006</v>
      </c>
      <c r="J24">
        <v>148.66</v>
      </c>
      <c r="K24">
        <v>0</v>
      </c>
      <c r="L24">
        <v>0.85</v>
      </c>
      <c r="M24">
        <v>21.73</v>
      </c>
      <c r="N24" s="135">
        <v>0</v>
      </c>
      <c r="O24" s="135">
        <v>0</v>
      </c>
      <c r="P24" s="135">
        <v>0</v>
      </c>
      <c r="Q24">
        <v>1.03</v>
      </c>
      <c r="R24">
        <v>0</v>
      </c>
      <c r="S24">
        <v>1.61</v>
      </c>
      <c r="T24">
        <v>9.19</v>
      </c>
      <c r="U24">
        <v>3.06</v>
      </c>
      <c r="V24">
        <v>3.07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183.31</v>
      </c>
      <c r="C25" s="75">
        <v>45.46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66.040000000000006</v>
      </c>
      <c r="J25">
        <v>148.66</v>
      </c>
      <c r="K25">
        <v>0</v>
      </c>
      <c r="L25">
        <v>0.85</v>
      </c>
      <c r="M25">
        <v>22.24</v>
      </c>
      <c r="N25" s="135">
        <v>0</v>
      </c>
      <c r="O25" s="135">
        <v>0</v>
      </c>
      <c r="P25" s="135">
        <v>0</v>
      </c>
      <c r="Q25">
        <v>1.03</v>
      </c>
      <c r="R25">
        <v>0</v>
      </c>
      <c r="S25">
        <v>1.61</v>
      </c>
      <c r="T25">
        <v>8.83</v>
      </c>
      <c r="U25">
        <v>2.94</v>
      </c>
      <c r="V25">
        <v>2.95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221.75</v>
      </c>
      <c r="C26" s="75">
        <v>60.18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66.040000000000006</v>
      </c>
      <c r="J26">
        <v>192.22</v>
      </c>
      <c r="K26">
        <v>0</v>
      </c>
      <c r="L26">
        <v>0.85</v>
      </c>
      <c r="M26">
        <v>22.44</v>
      </c>
      <c r="N26" s="135">
        <v>0</v>
      </c>
      <c r="O26" s="135">
        <v>0</v>
      </c>
      <c r="P26" s="135">
        <v>0</v>
      </c>
      <c r="Q26">
        <v>1.03</v>
      </c>
      <c r="R26">
        <v>0</v>
      </c>
      <c r="S26">
        <v>1.61</v>
      </c>
      <c r="T26">
        <v>8.68</v>
      </c>
      <c r="U26">
        <v>2.89</v>
      </c>
      <c r="V26">
        <v>2.89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257.17</v>
      </c>
      <c r="C27" s="75">
        <v>58.32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66.040000000000006</v>
      </c>
      <c r="J27">
        <v>230.66</v>
      </c>
      <c r="K27">
        <v>0</v>
      </c>
      <c r="L27">
        <v>0.81</v>
      </c>
      <c r="M27">
        <v>20.02</v>
      </c>
      <c r="N27" s="135">
        <v>0</v>
      </c>
      <c r="O27" s="135">
        <v>0</v>
      </c>
      <c r="P27" s="135">
        <v>0</v>
      </c>
      <c r="Q27">
        <v>1.03</v>
      </c>
      <c r="R27">
        <v>0</v>
      </c>
      <c r="S27">
        <v>1.57</v>
      </c>
      <c r="T27">
        <v>8.64</v>
      </c>
      <c r="U27">
        <v>2.88</v>
      </c>
      <c r="V27">
        <v>2.88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257.17</v>
      </c>
      <c r="C28" s="75">
        <v>73.040000000000006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66.040000000000006</v>
      </c>
      <c r="J28">
        <v>270.31</v>
      </c>
      <c r="K28">
        <v>0</v>
      </c>
      <c r="L28">
        <v>0.81</v>
      </c>
      <c r="M28">
        <v>19.93</v>
      </c>
      <c r="N28" s="135">
        <v>0</v>
      </c>
      <c r="O28" s="135">
        <v>0</v>
      </c>
      <c r="P28" s="135">
        <v>0</v>
      </c>
      <c r="Q28">
        <v>1.03</v>
      </c>
      <c r="R28">
        <v>0</v>
      </c>
      <c r="S28">
        <v>1.57</v>
      </c>
      <c r="T28">
        <v>8.64</v>
      </c>
      <c r="U28">
        <v>2.88</v>
      </c>
      <c r="V28">
        <v>2.87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257.17</v>
      </c>
      <c r="C29" s="75">
        <v>57.36</v>
      </c>
      <c r="D29" s="135">
        <f t="shared" si="0"/>
        <v>0</v>
      </c>
      <c r="E29" s="75"/>
      <c r="F29" s="78">
        <v>7.0000000000000007E-2</v>
      </c>
      <c r="G29" s="78">
        <v>7.0000000000000007E-2</v>
      </c>
      <c r="H29" s="78">
        <v>7.0000000000000007E-2</v>
      </c>
      <c r="I29">
        <v>66.040000000000006</v>
      </c>
      <c r="J29">
        <v>270.31</v>
      </c>
      <c r="K29">
        <v>0</v>
      </c>
      <c r="L29">
        <v>0.81</v>
      </c>
      <c r="M29">
        <v>19.829999999999998</v>
      </c>
      <c r="N29" s="135">
        <v>0</v>
      </c>
      <c r="O29" s="135">
        <v>0</v>
      </c>
      <c r="P29" s="135">
        <v>0</v>
      </c>
      <c r="Q29">
        <v>1.03</v>
      </c>
      <c r="R29">
        <v>0</v>
      </c>
      <c r="S29">
        <v>1.57</v>
      </c>
      <c r="T29">
        <v>8.6300000000000008</v>
      </c>
      <c r="U29">
        <v>2.88</v>
      </c>
      <c r="V29">
        <v>2.87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257.17</v>
      </c>
      <c r="C30" s="75">
        <v>73.040000000000006</v>
      </c>
      <c r="D30" s="135">
        <f t="shared" si="0"/>
        <v>7.37</v>
      </c>
      <c r="E30" s="75"/>
      <c r="F30" s="78">
        <v>0.14000000000000001</v>
      </c>
      <c r="G30" s="78">
        <v>0.14000000000000001</v>
      </c>
      <c r="H30" s="78">
        <v>0.14000000000000001</v>
      </c>
      <c r="I30">
        <v>116.72</v>
      </c>
      <c r="J30">
        <v>270.31</v>
      </c>
      <c r="K30">
        <v>0</v>
      </c>
      <c r="L30">
        <v>0.81</v>
      </c>
      <c r="M30">
        <v>19.72</v>
      </c>
      <c r="N30" s="135">
        <v>0.57999999999999996</v>
      </c>
      <c r="O30" s="135">
        <v>6</v>
      </c>
      <c r="P30" s="135">
        <v>0.79</v>
      </c>
      <c r="Q30">
        <v>1.03</v>
      </c>
      <c r="R30">
        <v>0</v>
      </c>
      <c r="S30">
        <v>1.57</v>
      </c>
      <c r="T30">
        <v>8.6199999999999992</v>
      </c>
      <c r="U30">
        <v>2.87</v>
      </c>
      <c r="V30">
        <v>2.87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257.17</v>
      </c>
      <c r="C31" s="75">
        <v>73.040000000000006</v>
      </c>
      <c r="D31" s="135">
        <f t="shared" si="0"/>
        <v>23.939999999999998</v>
      </c>
      <c r="E31" s="75"/>
      <c r="F31" s="78">
        <v>0.24</v>
      </c>
      <c r="G31" s="78">
        <v>0.24</v>
      </c>
      <c r="H31" s="78">
        <v>0.25</v>
      </c>
      <c r="I31">
        <v>116.72</v>
      </c>
      <c r="J31">
        <v>270.31</v>
      </c>
      <c r="K31">
        <v>0</v>
      </c>
      <c r="L31">
        <v>0.81</v>
      </c>
      <c r="M31">
        <v>19.73</v>
      </c>
      <c r="N31" s="135">
        <v>5.62</v>
      </c>
      <c r="O31" s="135">
        <v>13.01</v>
      </c>
      <c r="P31" s="135">
        <v>5.31</v>
      </c>
      <c r="Q31">
        <v>1.03</v>
      </c>
      <c r="R31">
        <v>0.69</v>
      </c>
      <c r="S31">
        <v>1.57</v>
      </c>
      <c r="T31">
        <v>8.6199999999999992</v>
      </c>
      <c r="U31">
        <v>2.87</v>
      </c>
      <c r="V31">
        <v>2.87</v>
      </c>
      <c r="W31">
        <v>0</v>
      </c>
      <c r="X31">
        <v>0</v>
      </c>
      <c r="Y31">
        <v>0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257.17</v>
      </c>
      <c r="C32" s="75">
        <v>73.040000000000006</v>
      </c>
      <c r="D32" s="135">
        <f t="shared" si="0"/>
        <v>47.04</v>
      </c>
      <c r="E32" s="75"/>
      <c r="F32" s="78">
        <v>0.51</v>
      </c>
      <c r="G32" s="78">
        <v>0.51</v>
      </c>
      <c r="H32" s="78">
        <v>0.52</v>
      </c>
      <c r="I32">
        <v>116.72</v>
      </c>
      <c r="J32">
        <v>270.31</v>
      </c>
      <c r="K32">
        <v>0</v>
      </c>
      <c r="L32">
        <v>0.81</v>
      </c>
      <c r="M32">
        <v>19.739999999999998</v>
      </c>
      <c r="N32" s="135">
        <v>15.15</v>
      </c>
      <c r="O32" s="135">
        <v>18.57</v>
      </c>
      <c r="P32" s="135">
        <v>13.32</v>
      </c>
      <c r="Q32">
        <v>1.03</v>
      </c>
      <c r="R32">
        <v>6.29</v>
      </c>
      <c r="S32">
        <v>1.57</v>
      </c>
      <c r="T32">
        <v>8.6199999999999992</v>
      </c>
      <c r="U32">
        <v>2.87</v>
      </c>
      <c r="V32">
        <v>2.88</v>
      </c>
      <c r="W32">
        <v>0</v>
      </c>
      <c r="X32">
        <v>0</v>
      </c>
      <c r="Y32">
        <v>1.05</v>
      </c>
      <c r="Z32">
        <v>6.31</v>
      </c>
      <c r="AA32">
        <v>0.01</v>
      </c>
      <c r="AB32">
        <v>0</v>
      </c>
    </row>
    <row r="33" spans="1:28">
      <c r="A33" t="s">
        <v>75</v>
      </c>
      <c r="B33" s="75">
        <v>257.17</v>
      </c>
      <c r="C33" s="75">
        <v>73.040000000000006</v>
      </c>
      <c r="D33" s="135">
        <f t="shared" si="0"/>
        <v>80.95</v>
      </c>
      <c r="E33" s="75"/>
      <c r="F33" s="78">
        <v>0.83</v>
      </c>
      <c r="G33" s="78">
        <v>0.83</v>
      </c>
      <c r="H33" s="78">
        <v>0.86</v>
      </c>
      <c r="I33">
        <v>116.72</v>
      </c>
      <c r="J33">
        <v>270.31</v>
      </c>
      <c r="K33">
        <v>0</v>
      </c>
      <c r="L33">
        <v>0.81</v>
      </c>
      <c r="M33">
        <v>19.940000000000001</v>
      </c>
      <c r="N33" s="135">
        <v>28.94</v>
      </c>
      <c r="O33" s="135">
        <v>28.93</v>
      </c>
      <c r="P33" s="135">
        <v>23.08</v>
      </c>
      <c r="Q33">
        <v>1.03</v>
      </c>
      <c r="R33">
        <v>15.71</v>
      </c>
      <c r="S33">
        <v>1.57</v>
      </c>
      <c r="T33">
        <v>8.6199999999999992</v>
      </c>
      <c r="U33">
        <v>2.87</v>
      </c>
      <c r="V33">
        <v>2.88</v>
      </c>
      <c r="W33">
        <v>2.5299999999999998</v>
      </c>
      <c r="X33">
        <v>0.51</v>
      </c>
      <c r="Y33">
        <v>1.05</v>
      </c>
      <c r="Z33">
        <v>6.5</v>
      </c>
      <c r="AA33">
        <v>0.89</v>
      </c>
      <c r="AB33">
        <v>0.45</v>
      </c>
    </row>
    <row r="34" spans="1:28">
      <c r="A34" t="s">
        <v>76</v>
      </c>
      <c r="B34" s="75">
        <v>257.17</v>
      </c>
      <c r="C34" s="75">
        <v>73.040000000000006</v>
      </c>
      <c r="D34" s="135">
        <f t="shared" si="0"/>
        <v>80.95</v>
      </c>
      <c r="E34" s="75"/>
      <c r="F34" s="78">
        <v>1.1200000000000001</v>
      </c>
      <c r="G34" s="78">
        <v>1.1200000000000001</v>
      </c>
      <c r="H34" s="78">
        <v>1.1499999999999999</v>
      </c>
      <c r="I34">
        <v>116.72</v>
      </c>
      <c r="J34">
        <v>270.31</v>
      </c>
      <c r="K34">
        <v>0</v>
      </c>
      <c r="L34">
        <v>0.81</v>
      </c>
      <c r="M34">
        <v>16.899999999999999</v>
      </c>
      <c r="N34" s="135">
        <v>26.98</v>
      </c>
      <c r="O34" s="135">
        <v>26.99</v>
      </c>
      <c r="P34" s="135">
        <v>26.98</v>
      </c>
      <c r="Q34">
        <v>1.03</v>
      </c>
      <c r="R34">
        <v>26.06</v>
      </c>
      <c r="S34">
        <v>1.57</v>
      </c>
      <c r="T34">
        <v>8.64</v>
      </c>
      <c r="U34">
        <v>2.88</v>
      </c>
      <c r="V34">
        <v>2.88</v>
      </c>
      <c r="W34">
        <v>11.59</v>
      </c>
      <c r="X34">
        <v>2.3199999999999998</v>
      </c>
      <c r="Y34">
        <v>3.01</v>
      </c>
      <c r="Z34">
        <v>6.5</v>
      </c>
      <c r="AA34">
        <v>3.21</v>
      </c>
      <c r="AB34">
        <v>1.61</v>
      </c>
    </row>
    <row r="35" spans="1:28">
      <c r="A35" t="s">
        <v>77</v>
      </c>
      <c r="B35" s="75">
        <v>257.17</v>
      </c>
      <c r="C35" s="75">
        <v>73.040000000000006</v>
      </c>
      <c r="D35" s="135">
        <f t="shared" si="0"/>
        <v>81.449999999999989</v>
      </c>
      <c r="E35" s="75"/>
      <c r="F35" s="78">
        <v>1.34</v>
      </c>
      <c r="G35" s="78">
        <v>1.34</v>
      </c>
      <c r="H35" s="78">
        <v>1.37</v>
      </c>
      <c r="I35">
        <v>116.72</v>
      </c>
      <c r="J35">
        <v>270.31</v>
      </c>
      <c r="K35">
        <v>0</v>
      </c>
      <c r="L35">
        <v>0.77</v>
      </c>
      <c r="M35">
        <v>16.97</v>
      </c>
      <c r="N35" s="135">
        <v>27.15</v>
      </c>
      <c r="O35" s="135">
        <v>27.15</v>
      </c>
      <c r="P35" s="135">
        <v>27.15</v>
      </c>
      <c r="Q35">
        <v>1.03</v>
      </c>
      <c r="R35">
        <v>36.1</v>
      </c>
      <c r="S35">
        <v>1.57</v>
      </c>
      <c r="T35">
        <v>8.65</v>
      </c>
      <c r="U35">
        <v>2.88</v>
      </c>
      <c r="V35">
        <v>2.88</v>
      </c>
      <c r="W35">
        <v>28.38</v>
      </c>
      <c r="X35">
        <v>5.68</v>
      </c>
      <c r="Y35">
        <v>3.95</v>
      </c>
      <c r="Z35">
        <v>9.44</v>
      </c>
      <c r="AA35">
        <v>6.11</v>
      </c>
      <c r="AB35">
        <v>3.05</v>
      </c>
    </row>
    <row r="36" spans="1:28">
      <c r="A36" t="s">
        <v>78</v>
      </c>
      <c r="B36" s="75">
        <v>257.17</v>
      </c>
      <c r="C36" s="75">
        <v>73.040000000000006</v>
      </c>
      <c r="D36" s="135">
        <f t="shared" si="0"/>
        <v>81.449999999999989</v>
      </c>
      <c r="E36" s="75"/>
      <c r="F36" s="78">
        <v>1.68</v>
      </c>
      <c r="G36" s="78">
        <v>1.68</v>
      </c>
      <c r="H36" s="78">
        <v>1.73</v>
      </c>
      <c r="I36">
        <v>116.72</v>
      </c>
      <c r="J36">
        <v>270.31</v>
      </c>
      <c r="K36">
        <v>0</v>
      </c>
      <c r="L36">
        <v>0.77</v>
      </c>
      <c r="M36">
        <v>16.97</v>
      </c>
      <c r="N36" s="135">
        <v>27.15</v>
      </c>
      <c r="O36" s="135">
        <v>27.15</v>
      </c>
      <c r="P36" s="135">
        <v>27.15</v>
      </c>
      <c r="Q36">
        <v>1.03</v>
      </c>
      <c r="R36">
        <v>46.51</v>
      </c>
      <c r="S36">
        <v>1.57</v>
      </c>
      <c r="T36">
        <v>8.64</v>
      </c>
      <c r="U36">
        <v>2.88</v>
      </c>
      <c r="V36">
        <v>2.88</v>
      </c>
      <c r="W36">
        <v>53.72</v>
      </c>
      <c r="X36">
        <v>10.74</v>
      </c>
      <c r="Y36">
        <v>6.28</v>
      </c>
      <c r="Z36">
        <v>13.66</v>
      </c>
      <c r="AA36">
        <v>9.0500000000000007</v>
      </c>
      <c r="AB36">
        <v>4.5199999999999996</v>
      </c>
    </row>
    <row r="37" spans="1:28">
      <c r="A37" t="s">
        <v>79</v>
      </c>
      <c r="B37" s="75">
        <v>257.17</v>
      </c>
      <c r="C37" s="75">
        <v>73.040000000000006</v>
      </c>
      <c r="D37" s="135">
        <f t="shared" si="0"/>
        <v>81.449999999999989</v>
      </c>
      <c r="E37" s="75"/>
      <c r="F37" s="78">
        <v>3.04</v>
      </c>
      <c r="G37" s="78">
        <v>3.04</v>
      </c>
      <c r="H37" s="78">
        <v>3.11</v>
      </c>
      <c r="I37">
        <v>116.72</v>
      </c>
      <c r="J37">
        <v>270.31</v>
      </c>
      <c r="K37">
        <v>0</v>
      </c>
      <c r="L37">
        <v>0.77</v>
      </c>
      <c r="M37">
        <v>17.13</v>
      </c>
      <c r="N37" s="135">
        <v>27.15</v>
      </c>
      <c r="O37" s="135">
        <v>27.15</v>
      </c>
      <c r="P37" s="135">
        <v>27.15</v>
      </c>
      <c r="Q37">
        <v>1.03</v>
      </c>
      <c r="R37">
        <v>57.86</v>
      </c>
      <c r="S37">
        <v>1.57</v>
      </c>
      <c r="T37">
        <v>8.64</v>
      </c>
      <c r="U37">
        <v>2.88</v>
      </c>
      <c r="V37">
        <v>2.88</v>
      </c>
      <c r="W37">
        <v>77.290000000000006</v>
      </c>
      <c r="X37">
        <v>15.46</v>
      </c>
      <c r="Y37">
        <v>11.16</v>
      </c>
      <c r="Z37">
        <v>17.760000000000002</v>
      </c>
      <c r="AA37">
        <v>12.14</v>
      </c>
      <c r="AB37">
        <v>6.07</v>
      </c>
    </row>
    <row r="38" spans="1:28">
      <c r="A38" t="s">
        <v>80</v>
      </c>
      <c r="B38" s="75">
        <v>257.17</v>
      </c>
      <c r="C38" s="75">
        <v>73.040000000000006</v>
      </c>
      <c r="D38" s="135">
        <f t="shared" si="0"/>
        <v>81.449999999999989</v>
      </c>
      <c r="E38" s="75"/>
      <c r="F38" s="78">
        <v>4.49</v>
      </c>
      <c r="G38" s="78">
        <v>4.49</v>
      </c>
      <c r="H38" s="78">
        <v>4.59</v>
      </c>
      <c r="I38">
        <v>116.72</v>
      </c>
      <c r="J38">
        <v>270.31</v>
      </c>
      <c r="K38">
        <v>0</v>
      </c>
      <c r="L38">
        <v>0.77</v>
      </c>
      <c r="M38">
        <v>17.55</v>
      </c>
      <c r="N38" s="135">
        <v>27.15</v>
      </c>
      <c r="O38" s="135">
        <v>27.15</v>
      </c>
      <c r="P38" s="135">
        <v>27.15</v>
      </c>
      <c r="Q38">
        <v>1.03</v>
      </c>
      <c r="R38">
        <v>69.430000000000007</v>
      </c>
      <c r="S38">
        <v>1.57</v>
      </c>
      <c r="T38">
        <v>8.64</v>
      </c>
      <c r="U38">
        <v>2.88</v>
      </c>
      <c r="V38">
        <v>2.88</v>
      </c>
      <c r="W38">
        <v>99.71</v>
      </c>
      <c r="X38">
        <v>19.940000000000001</v>
      </c>
      <c r="Y38">
        <v>15.64</v>
      </c>
      <c r="Z38">
        <v>21.93</v>
      </c>
      <c r="AA38">
        <v>15.45</v>
      </c>
      <c r="AB38">
        <v>7.72</v>
      </c>
    </row>
    <row r="39" spans="1:28">
      <c r="A39" t="s">
        <v>81</v>
      </c>
      <c r="B39" s="75">
        <v>257.17</v>
      </c>
      <c r="C39" s="75">
        <v>73.040000000000006</v>
      </c>
      <c r="D39" s="135">
        <f t="shared" si="0"/>
        <v>81.449999999999989</v>
      </c>
      <c r="E39" s="75"/>
      <c r="F39" s="78">
        <v>6.39</v>
      </c>
      <c r="G39" s="78">
        <v>6.39</v>
      </c>
      <c r="H39" s="78">
        <v>6.55</v>
      </c>
      <c r="I39">
        <v>66.040000000000006</v>
      </c>
      <c r="J39">
        <v>270.31</v>
      </c>
      <c r="K39">
        <v>0</v>
      </c>
      <c r="L39">
        <v>0.77</v>
      </c>
      <c r="M39">
        <v>18.350000000000001</v>
      </c>
      <c r="N39" s="135">
        <v>27.15</v>
      </c>
      <c r="O39" s="135">
        <v>27.15</v>
      </c>
      <c r="P39" s="135">
        <v>27.15</v>
      </c>
      <c r="Q39">
        <v>1.03</v>
      </c>
      <c r="R39">
        <v>78.739999999999995</v>
      </c>
      <c r="S39">
        <v>1.57</v>
      </c>
      <c r="T39">
        <v>8.6199999999999992</v>
      </c>
      <c r="U39">
        <v>2.87</v>
      </c>
      <c r="V39">
        <v>2.88</v>
      </c>
      <c r="W39">
        <v>121.33</v>
      </c>
      <c r="X39">
        <v>24.27</v>
      </c>
      <c r="Y39">
        <v>19.809999999999999</v>
      </c>
      <c r="Z39">
        <v>26.36</v>
      </c>
      <c r="AA39">
        <v>18.850000000000001</v>
      </c>
      <c r="AB39">
        <v>9.43</v>
      </c>
    </row>
    <row r="40" spans="1:28">
      <c r="A40" t="s">
        <v>82</v>
      </c>
      <c r="B40" s="75">
        <v>257.17</v>
      </c>
      <c r="C40" s="75">
        <v>73.040000000000006</v>
      </c>
      <c r="D40" s="135">
        <f t="shared" si="0"/>
        <v>81.449999999999989</v>
      </c>
      <c r="E40" s="75"/>
      <c r="F40" s="78">
        <v>7.77</v>
      </c>
      <c r="G40" s="78">
        <v>7.77</v>
      </c>
      <c r="H40" s="78">
        <v>7.98</v>
      </c>
      <c r="I40">
        <v>116.72</v>
      </c>
      <c r="J40">
        <v>270.31</v>
      </c>
      <c r="K40">
        <v>0</v>
      </c>
      <c r="L40">
        <v>0.77</v>
      </c>
      <c r="M40">
        <v>22.5</v>
      </c>
      <c r="N40" s="135">
        <v>27.15</v>
      </c>
      <c r="O40" s="135">
        <v>27.15</v>
      </c>
      <c r="P40" s="135">
        <v>27.15</v>
      </c>
      <c r="Q40">
        <v>1.03</v>
      </c>
      <c r="R40">
        <v>86.89</v>
      </c>
      <c r="S40">
        <v>1.57</v>
      </c>
      <c r="T40">
        <v>8.6</v>
      </c>
      <c r="U40">
        <v>2.87</v>
      </c>
      <c r="V40">
        <v>2.86</v>
      </c>
      <c r="W40">
        <v>141.69</v>
      </c>
      <c r="X40">
        <v>28.34</v>
      </c>
      <c r="Y40">
        <v>29.81</v>
      </c>
      <c r="Z40">
        <v>30.74</v>
      </c>
      <c r="AA40">
        <v>22.2</v>
      </c>
      <c r="AB40">
        <v>11.11</v>
      </c>
    </row>
    <row r="41" spans="1:28">
      <c r="A41" t="s">
        <v>83</v>
      </c>
      <c r="B41" s="75">
        <v>257.17</v>
      </c>
      <c r="C41" s="75">
        <v>73.040000000000006</v>
      </c>
      <c r="D41" s="135">
        <f t="shared" si="0"/>
        <v>81.449999999999989</v>
      </c>
      <c r="E41" s="75"/>
      <c r="F41" s="78">
        <v>10.23</v>
      </c>
      <c r="G41" s="78">
        <v>10.23</v>
      </c>
      <c r="H41" s="78">
        <v>10.49</v>
      </c>
      <c r="I41">
        <v>116.72</v>
      </c>
      <c r="J41">
        <v>270.31</v>
      </c>
      <c r="K41">
        <v>0</v>
      </c>
      <c r="L41">
        <v>0.77</v>
      </c>
      <c r="M41">
        <v>22.67</v>
      </c>
      <c r="N41" s="135">
        <v>27.15</v>
      </c>
      <c r="O41" s="135">
        <v>27.15</v>
      </c>
      <c r="P41" s="135">
        <v>27.15</v>
      </c>
      <c r="Q41">
        <v>1.03</v>
      </c>
      <c r="R41">
        <v>96.25</v>
      </c>
      <c r="S41">
        <v>1.57</v>
      </c>
      <c r="T41">
        <v>8.6</v>
      </c>
      <c r="U41">
        <v>2.87</v>
      </c>
      <c r="V41">
        <v>2.85</v>
      </c>
      <c r="W41">
        <v>160.4</v>
      </c>
      <c r="X41">
        <v>32.08</v>
      </c>
      <c r="Y41">
        <v>37.090000000000003</v>
      </c>
      <c r="Z41">
        <v>34.51</v>
      </c>
      <c r="AA41">
        <v>25.45</v>
      </c>
      <c r="AB41">
        <v>12.73</v>
      </c>
    </row>
    <row r="42" spans="1:28">
      <c r="A42" t="s">
        <v>84</v>
      </c>
      <c r="B42" s="75">
        <v>257.17</v>
      </c>
      <c r="C42" s="75">
        <v>73.040000000000006</v>
      </c>
      <c r="D42" s="135">
        <f t="shared" si="0"/>
        <v>81.449999999999989</v>
      </c>
      <c r="E42" s="75"/>
      <c r="F42" s="78">
        <v>11.39</v>
      </c>
      <c r="G42" s="78">
        <v>11.39</v>
      </c>
      <c r="H42" s="78">
        <v>11.67</v>
      </c>
      <c r="I42">
        <v>116.72</v>
      </c>
      <c r="J42">
        <v>270.31</v>
      </c>
      <c r="K42">
        <v>0</v>
      </c>
      <c r="L42">
        <v>0.77</v>
      </c>
      <c r="M42">
        <v>22.77</v>
      </c>
      <c r="N42" s="135">
        <v>27.15</v>
      </c>
      <c r="O42" s="135">
        <v>27.15</v>
      </c>
      <c r="P42" s="135">
        <v>27.15</v>
      </c>
      <c r="Q42">
        <v>1.03</v>
      </c>
      <c r="R42">
        <v>104.57</v>
      </c>
      <c r="S42">
        <v>1.57</v>
      </c>
      <c r="T42">
        <v>8.59</v>
      </c>
      <c r="U42">
        <v>2.86</v>
      </c>
      <c r="V42">
        <v>2.86</v>
      </c>
      <c r="W42">
        <v>177.52</v>
      </c>
      <c r="X42">
        <v>35.5</v>
      </c>
      <c r="Y42">
        <v>41.65</v>
      </c>
      <c r="Z42">
        <v>36.46</v>
      </c>
      <c r="AA42">
        <v>28.58</v>
      </c>
      <c r="AB42">
        <v>14.29</v>
      </c>
    </row>
    <row r="43" spans="1:28">
      <c r="A43" t="s">
        <v>85</v>
      </c>
      <c r="B43" s="75">
        <v>257.17</v>
      </c>
      <c r="C43" s="75">
        <v>73.040000000000006</v>
      </c>
      <c r="D43" s="135">
        <f t="shared" si="0"/>
        <v>81.449999999999989</v>
      </c>
      <c r="E43" s="75"/>
      <c r="F43" s="78">
        <v>12.42</v>
      </c>
      <c r="G43" s="78">
        <v>12.42</v>
      </c>
      <c r="H43" s="78">
        <v>12.73</v>
      </c>
      <c r="I43">
        <v>116.72</v>
      </c>
      <c r="J43">
        <v>270.31</v>
      </c>
      <c r="K43">
        <v>0</v>
      </c>
      <c r="L43">
        <v>0.81</v>
      </c>
      <c r="M43">
        <v>22.96</v>
      </c>
      <c r="N43" s="135">
        <v>27.15</v>
      </c>
      <c r="O43" s="135">
        <v>27.15</v>
      </c>
      <c r="P43" s="135">
        <v>27.15</v>
      </c>
      <c r="Q43">
        <v>1.03</v>
      </c>
      <c r="R43">
        <v>111.43</v>
      </c>
      <c r="S43">
        <v>1.61</v>
      </c>
      <c r="T43">
        <v>8.57</v>
      </c>
      <c r="U43">
        <v>2.86</v>
      </c>
      <c r="V43">
        <v>2.84</v>
      </c>
      <c r="W43">
        <v>193.17</v>
      </c>
      <c r="X43">
        <v>38.630000000000003</v>
      </c>
      <c r="Y43">
        <v>45.95</v>
      </c>
      <c r="Z43">
        <v>38.450000000000003</v>
      </c>
      <c r="AA43">
        <v>31.92</v>
      </c>
      <c r="AB43">
        <v>15.97</v>
      </c>
    </row>
    <row r="44" spans="1:28">
      <c r="A44" t="s">
        <v>86</v>
      </c>
      <c r="B44" s="75">
        <v>257.17</v>
      </c>
      <c r="C44" s="75">
        <v>73.040000000000006</v>
      </c>
      <c r="D44" s="135">
        <f t="shared" si="0"/>
        <v>81.449999999999989</v>
      </c>
      <c r="E44" s="75"/>
      <c r="F44" s="78">
        <v>13.33</v>
      </c>
      <c r="G44" s="78">
        <v>13.33</v>
      </c>
      <c r="H44" s="78">
        <v>13.67</v>
      </c>
      <c r="I44">
        <v>116.72</v>
      </c>
      <c r="J44">
        <v>270.31</v>
      </c>
      <c r="K44">
        <v>0</v>
      </c>
      <c r="L44">
        <v>0.81</v>
      </c>
      <c r="M44">
        <v>31.88</v>
      </c>
      <c r="N44" s="135">
        <v>27.15</v>
      </c>
      <c r="O44" s="135">
        <v>27.15</v>
      </c>
      <c r="P44" s="135">
        <v>27.15</v>
      </c>
      <c r="Q44">
        <v>1.03</v>
      </c>
      <c r="R44">
        <v>117.85</v>
      </c>
      <c r="S44">
        <v>1.61</v>
      </c>
      <c r="T44">
        <v>8.57</v>
      </c>
      <c r="U44">
        <v>2.86</v>
      </c>
      <c r="V44">
        <v>2.84</v>
      </c>
      <c r="W44">
        <v>207.28</v>
      </c>
      <c r="X44">
        <v>41.46</v>
      </c>
      <c r="Y44">
        <v>49.81</v>
      </c>
      <c r="Z44">
        <v>40.22</v>
      </c>
      <c r="AA44">
        <v>33.33</v>
      </c>
      <c r="AB44">
        <v>16.670000000000002</v>
      </c>
    </row>
    <row r="45" spans="1:28">
      <c r="A45" t="s">
        <v>87</v>
      </c>
      <c r="B45" s="75">
        <v>257.17</v>
      </c>
      <c r="C45" s="75">
        <v>73.040000000000006</v>
      </c>
      <c r="D45" s="135">
        <f t="shared" si="0"/>
        <v>81.449999999999989</v>
      </c>
      <c r="E45" s="75"/>
      <c r="F45" s="78">
        <v>14.15</v>
      </c>
      <c r="G45" s="78">
        <v>14.15</v>
      </c>
      <c r="H45" s="78">
        <v>14.5</v>
      </c>
      <c r="I45">
        <v>116.72</v>
      </c>
      <c r="J45">
        <v>270.31</v>
      </c>
      <c r="K45">
        <v>0</v>
      </c>
      <c r="L45">
        <v>0.81</v>
      </c>
      <c r="M45">
        <v>31.84</v>
      </c>
      <c r="N45" s="135">
        <v>27.15</v>
      </c>
      <c r="O45" s="135">
        <v>27.15</v>
      </c>
      <c r="P45" s="135">
        <v>27.15</v>
      </c>
      <c r="Q45">
        <v>1.03</v>
      </c>
      <c r="R45">
        <v>132.38999999999999</v>
      </c>
      <c r="S45">
        <v>1.61</v>
      </c>
      <c r="T45">
        <v>8.57</v>
      </c>
      <c r="U45">
        <v>2.86</v>
      </c>
      <c r="V45">
        <v>2.84</v>
      </c>
      <c r="W45">
        <v>220.59</v>
      </c>
      <c r="X45">
        <v>44.12</v>
      </c>
      <c r="Y45">
        <v>50.27</v>
      </c>
      <c r="Z45">
        <v>41.85</v>
      </c>
      <c r="AA45">
        <v>33.33</v>
      </c>
      <c r="AB45">
        <v>16.670000000000002</v>
      </c>
    </row>
    <row r="46" spans="1:28">
      <c r="A46" t="s">
        <v>88</v>
      </c>
      <c r="B46" s="75">
        <v>257.17</v>
      </c>
      <c r="C46" s="75">
        <v>73.040000000000006</v>
      </c>
      <c r="D46" s="135">
        <f t="shared" si="0"/>
        <v>81.449999999999989</v>
      </c>
      <c r="E46" s="75"/>
      <c r="F46" s="78">
        <v>14.88</v>
      </c>
      <c r="G46" s="78">
        <v>14.88</v>
      </c>
      <c r="H46" s="78">
        <v>15.26</v>
      </c>
      <c r="I46">
        <v>116.72</v>
      </c>
      <c r="J46">
        <v>270.31</v>
      </c>
      <c r="K46">
        <v>0</v>
      </c>
      <c r="L46">
        <v>0.81</v>
      </c>
      <c r="M46">
        <v>31.94</v>
      </c>
      <c r="N46" s="135">
        <v>27.15</v>
      </c>
      <c r="O46" s="135">
        <v>27.15</v>
      </c>
      <c r="P46" s="135">
        <v>27.15</v>
      </c>
      <c r="Q46">
        <v>1.03</v>
      </c>
      <c r="R46">
        <v>136.34</v>
      </c>
      <c r="S46">
        <v>1.61</v>
      </c>
      <c r="T46">
        <v>8.57</v>
      </c>
      <c r="U46">
        <v>2.86</v>
      </c>
      <c r="V46">
        <v>2.84</v>
      </c>
      <c r="W46">
        <v>232.29</v>
      </c>
      <c r="X46">
        <v>46.46</v>
      </c>
      <c r="Y46">
        <v>51.04</v>
      </c>
      <c r="Z46">
        <v>43.31</v>
      </c>
      <c r="AA46">
        <v>33.33</v>
      </c>
      <c r="AB46">
        <v>16.670000000000002</v>
      </c>
    </row>
    <row r="47" spans="1:28">
      <c r="A47" t="s">
        <v>89</v>
      </c>
      <c r="B47" s="75">
        <v>257.17</v>
      </c>
      <c r="C47" s="75">
        <v>73.040000000000006</v>
      </c>
      <c r="D47" s="135">
        <f t="shared" si="0"/>
        <v>81.449999999999989</v>
      </c>
      <c r="E47" s="75"/>
      <c r="F47" s="78">
        <v>15.5</v>
      </c>
      <c r="G47" s="78">
        <v>15.5</v>
      </c>
      <c r="H47" s="78">
        <v>15.89</v>
      </c>
      <c r="I47">
        <v>66.040000000000006</v>
      </c>
      <c r="J47">
        <v>270.31</v>
      </c>
      <c r="K47">
        <v>0</v>
      </c>
      <c r="L47">
        <v>0.81</v>
      </c>
      <c r="M47">
        <v>32.14</v>
      </c>
      <c r="N47" s="135">
        <v>27.15</v>
      </c>
      <c r="O47" s="135">
        <v>27.15</v>
      </c>
      <c r="P47" s="135">
        <v>27.15</v>
      </c>
      <c r="Q47">
        <v>1.03</v>
      </c>
      <c r="R47">
        <v>138.69</v>
      </c>
      <c r="S47">
        <v>1.66</v>
      </c>
      <c r="T47">
        <v>8.57</v>
      </c>
      <c r="U47">
        <v>2.86</v>
      </c>
      <c r="V47">
        <v>2.84</v>
      </c>
      <c r="W47">
        <v>242.3</v>
      </c>
      <c r="X47">
        <v>48.46</v>
      </c>
      <c r="Y47">
        <v>51.66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257.17</v>
      </c>
      <c r="C48" s="75">
        <v>73.040000000000006</v>
      </c>
      <c r="D48" s="135">
        <f t="shared" si="0"/>
        <v>81.449999999999989</v>
      </c>
      <c r="E48" s="75"/>
      <c r="F48" s="78">
        <v>16.03</v>
      </c>
      <c r="G48" s="78">
        <v>16.03</v>
      </c>
      <c r="H48" s="78">
        <v>16.440000000000001</v>
      </c>
      <c r="I48">
        <v>66.040000000000006</v>
      </c>
      <c r="J48">
        <v>270.31</v>
      </c>
      <c r="K48">
        <v>0</v>
      </c>
      <c r="L48">
        <v>0.81</v>
      </c>
      <c r="M48">
        <v>32.18</v>
      </c>
      <c r="N48" s="135">
        <v>27.15</v>
      </c>
      <c r="O48" s="135">
        <v>27.15</v>
      </c>
      <c r="P48" s="135">
        <v>27.15</v>
      </c>
      <c r="Q48">
        <v>1.03</v>
      </c>
      <c r="R48">
        <v>140.49</v>
      </c>
      <c r="S48">
        <v>1.66</v>
      </c>
      <c r="T48">
        <v>8.57</v>
      </c>
      <c r="U48">
        <v>2.86</v>
      </c>
      <c r="V48">
        <v>2.84</v>
      </c>
      <c r="W48">
        <v>247.57</v>
      </c>
      <c r="X48">
        <v>49.51</v>
      </c>
      <c r="Y48">
        <v>52.29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257.17</v>
      </c>
      <c r="C49" s="75">
        <v>73.040000000000006</v>
      </c>
      <c r="D49" s="135">
        <f t="shared" si="0"/>
        <v>81.449999999999989</v>
      </c>
      <c r="E49" s="75"/>
      <c r="F49" s="78">
        <v>16.510000000000002</v>
      </c>
      <c r="G49" s="78">
        <v>16.510000000000002</v>
      </c>
      <c r="H49" s="78">
        <v>16.920000000000002</v>
      </c>
      <c r="I49">
        <v>66.040000000000006</v>
      </c>
      <c r="J49">
        <v>270.31</v>
      </c>
      <c r="K49">
        <v>0</v>
      </c>
      <c r="L49">
        <v>0.81</v>
      </c>
      <c r="M49">
        <v>32.119999999999997</v>
      </c>
      <c r="N49" s="135">
        <v>27.15</v>
      </c>
      <c r="O49" s="135">
        <v>27.15</v>
      </c>
      <c r="P49" s="135">
        <v>27.15</v>
      </c>
      <c r="Q49">
        <v>1.03</v>
      </c>
      <c r="R49">
        <v>142.19</v>
      </c>
      <c r="S49">
        <v>1.66</v>
      </c>
      <c r="T49">
        <v>8.57</v>
      </c>
      <c r="U49">
        <v>2.86</v>
      </c>
      <c r="V49">
        <v>2.84</v>
      </c>
      <c r="W49">
        <v>249</v>
      </c>
      <c r="X49">
        <v>49.8</v>
      </c>
      <c r="Y49">
        <v>53.57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257.17</v>
      </c>
      <c r="C50" s="75">
        <v>73.040000000000006</v>
      </c>
      <c r="D50" s="135">
        <f t="shared" si="0"/>
        <v>81.449999999999989</v>
      </c>
      <c r="E50" s="75"/>
      <c r="F50" s="78">
        <v>16.850000000000001</v>
      </c>
      <c r="G50" s="78">
        <v>16.850000000000001</v>
      </c>
      <c r="H50" s="78">
        <v>17.28</v>
      </c>
      <c r="I50">
        <v>66.040000000000006</v>
      </c>
      <c r="J50">
        <v>270.31</v>
      </c>
      <c r="K50">
        <v>0</v>
      </c>
      <c r="L50">
        <v>0.81</v>
      </c>
      <c r="M50">
        <v>31.94</v>
      </c>
      <c r="N50" s="135">
        <v>27.15</v>
      </c>
      <c r="O50" s="135">
        <v>27.15</v>
      </c>
      <c r="P50" s="135">
        <v>27.15</v>
      </c>
      <c r="Q50">
        <v>1.03</v>
      </c>
      <c r="R50">
        <v>143.47</v>
      </c>
      <c r="S50">
        <v>1.66</v>
      </c>
      <c r="T50">
        <v>8.57</v>
      </c>
      <c r="U50">
        <v>2.86</v>
      </c>
      <c r="V50">
        <v>2.84</v>
      </c>
      <c r="W50">
        <v>250</v>
      </c>
      <c r="X50">
        <v>50</v>
      </c>
      <c r="Y50">
        <v>54.22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257.17</v>
      </c>
      <c r="C51" s="75">
        <v>73.040000000000006</v>
      </c>
      <c r="D51" s="135">
        <f t="shared" si="0"/>
        <v>81.449999999999989</v>
      </c>
      <c r="E51" s="75"/>
      <c r="F51" s="78">
        <v>17.190000000000001</v>
      </c>
      <c r="G51" s="78">
        <v>17.190000000000001</v>
      </c>
      <c r="H51" s="78">
        <v>17.63</v>
      </c>
      <c r="I51">
        <v>66.040000000000006</v>
      </c>
      <c r="J51">
        <v>270.31</v>
      </c>
      <c r="K51">
        <v>0</v>
      </c>
      <c r="L51">
        <v>0.81</v>
      </c>
      <c r="M51">
        <v>31.77</v>
      </c>
      <c r="N51" s="135">
        <v>27.15</v>
      </c>
      <c r="O51" s="135">
        <v>27.15</v>
      </c>
      <c r="P51" s="135">
        <v>27.15</v>
      </c>
      <c r="Q51">
        <v>1.03</v>
      </c>
      <c r="R51">
        <v>144.08000000000001</v>
      </c>
      <c r="S51">
        <v>1.71</v>
      </c>
      <c r="T51">
        <v>8.57</v>
      </c>
      <c r="U51">
        <v>2.86</v>
      </c>
      <c r="V51">
        <v>2.84</v>
      </c>
      <c r="W51">
        <v>250</v>
      </c>
      <c r="X51">
        <v>50</v>
      </c>
      <c r="Y51">
        <v>55.02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257.17</v>
      </c>
      <c r="C52" s="75">
        <v>73.040000000000006</v>
      </c>
      <c r="D52" s="135">
        <f t="shared" si="0"/>
        <v>81.449999999999989</v>
      </c>
      <c r="E52" s="75"/>
      <c r="F52" s="78">
        <v>17.399999999999999</v>
      </c>
      <c r="G52" s="78">
        <v>17.399999999999999</v>
      </c>
      <c r="H52" s="78">
        <v>17.84</v>
      </c>
      <c r="I52">
        <v>66.040000000000006</v>
      </c>
      <c r="J52">
        <v>270.31</v>
      </c>
      <c r="K52">
        <v>0</v>
      </c>
      <c r="L52">
        <v>0.81</v>
      </c>
      <c r="M52">
        <v>31.59</v>
      </c>
      <c r="N52" s="135">
        <v>27.15</v>
      </c>
      <c r="O52" s="135">
        <v>27.15</v>
      </c>
      <c r="P52" s="135">
        <v>27.15</v>
      </c>
      <c r="Q52">
        <v>1.03</v>
      </c>
      <c r="R52">
        <v>143.47</v>
      </c>
      <c r="S52">
        <v>1.71</v>
      </c>
      <c r="T52">
        <v>8.57</v>
      </c>
      <c r="U52">
        <v>2.86</v>
      </c>
      <c r="V52">
        <v>2.84</v>
      </c>
      <c r="W52">
        <v>250</v>
      </c>
      <c r="X52">
        <v>50</v>
      </c>
      <c r="Y52">
        <v>55.63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257.17</v>
      </c>
      <c r="C53" s="75">
        <v>73.040000000000006</v>
      </c>
      <c r="D53" s="135">
        <f t="shared" si="0"/>
        <v>81.449999999999989</v>
      </c>
      <c r="E53" s="75"/>
      <c r="F53" s="78">
        <v>17.55</v>
      </c>
      <c r="G53" s="78">
        <v>17.55</v>
      </c>
      <c r="H53" s="78">
        <v>17.98</v>
      </c>
      <c r="I53">
        <v>66.040000000000006</v>
      </c>
      <c r="J53">
        <v>270.31</v>
      </c>
      <c r="K53">
        <v>0</v>
      </c>
      <c r="L53">
        <v>0.81</v>
      </c>
      <c r="M53">
        <v>28.87</v>
      </c>
      <c r="N53" s="135">
        <v>27.15</v>
      </c>
      <c r="O53" s="135">
        <v>27.15</v>
      </c>
      <c r="P53" s="135">
        <v>27.15</v>
      </c>
      <c r="Q53">
        <v>1.1100000000000001</v>
      </c>
      <c r="R53">
        <v>142.22</v>
      </c>
      <c r="S53">
        <v>1.71</v>
      </c>
      <c r="T53">
        <v>8.57</v>
      </c>
      <c r="U53">
        <v>2.86</v>
      </c>
      <c r="V53">
        <v>2.84</v>
      </c>
      <c r="W53">
        <v>250</v>
      </c>
      <c r="X53">
        <v>50</v>
      </c>
      <c r="Y53">
        <v>55.8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257.17</v>
      </c>
      <c r="C54" s="75">
        <v>57.36</v>
      </c>
      <c r="D54" s="135">
        <f t="shared" si="0"/>
        <v>81.449999999999989</v>
      </c>
      <c r="E54" s="75"/>
      <c r="F54" s="78">
        <v>17.61</v>
      </c>
      <c r="G54" s="78">
        <v>17.61</v>
      </c>
      <c r="H54" s="78">
        <v>18.04</v>
      </c>
      <c r="I54">
        <v>66.040000000000006</v>
      </c>
      <c r="J54">
        <v>270.31</v>
      </c>
      <c r="K54">
        <v>0</v>
      </c>
      <c r="L54">
        <v>0.81</v>
      </c>
      <c r="M54">
        <v>28.68</v>
      </c>
      <c r="N54" s="135">
        <v>27.15</v>
      </c>
      <c r="O54" s="135">
        <v>27.15</v>
      </c>
      <c r="P54" s="135">
        <v>27.15</v>
      </c>
      <c r="Q54">
        <v>1.1100000000000001</v>
      </c>
      <c r="R54">
        <v>140.57</v>
      </c>
      <c r="S54">
        <v>1.71</v>
      </c>
      <c r="T54">
        <v>8.57</v>
      </c>
      <c r="U54">
        <v>2.86</v>
      </c>
      <c r="V54">
        <v>2.84</v>
      </c>
      <c r="W54">
        <v>250</v>
      </c>
      <c r="X54">
        <v>50</v>
      </c>
      <c r="Y54">
        <v>56.12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218.73</v>
      </c>
      <c r="C55" s="75">
        <v>57.36</v>
      </c>
      <c r="D55" s="135">
        <f t="shared" si="0"/>
        <v>81.449999999999989</v>
      </c>
      <c r="E55" s="75"/>
      <c r="F55" s="78">
        <v>17.600000000000001</v>
      </c>
      <c r="G55" s="78">
        <v>17.600000000000001</v>
      </c>
      <c r="H55" s="78">
        <v>18.04</v>
      </c>
      <c r="I55">
        <v>66.040000000000006</v>
      </c>
      <c r="J55">
        <v>221.05</v>
      </c>
      <c r="K55">
        <v>0</v>
      </c>
      <c r="L55">
        <v>0.85</v>
      </c>
      <c r="M55">
        <v>28.54</v>
      </c>
      <c r="N55" s="135">
        <v>27.15</v>
      </c>
      <c r="O55" s="135">
        <v>27.15</v>
      </c>
      <c r="P55" s="135">
        <v>27.15</v>
      </c>
      <c r="Q55">
        <v>1.1100000000000001</v>
      </c>
      <c r="R55">
        <v>138.59</v>
      </c>
      <c r="S55">
        <v>1.71</v>
      </c>
      <c r="T55">
        <v>8.57</v>
      </c>
      <c r="U55">
        <v>2.86</v>
      </c>
      <c r="V55">
        <v>2.84</v>
      </c>
      <c r="W55">
        <v>250</v>
      </c>
      <c r="X55">
        <v>50</v>
      </c>
      <c r="Y55">
        <v>56.33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218.73</v>
      </c>
      <c r="C56" s="75">
        <v>57.36</v>
      </c>
      <c r="D56" s="135">
        <f t="shared" si="0"/>
        <v>81.449999999999989</v>
      </c>
      <c r="E56" s="75"/>
      <c r="F56" s="78">
        <v>17.48</v>
      </c>
      <c r="G56" s="78">
        <v>17.48</v>
      </c>
      <c r="H56" s="78">
        <v>17.920000000000002</v>
      </c>
      <c r="I56">
        <v>66.040000000000006</v>
      </c>
      <c r="J56">
        <v>173</v>
      </c>
      <c r="K56">
        <v>0</v>
      </c>
      <c r="L56">
        <v>0.85</v>
      </c>
      <c r="M56">
        <v>28.14</v>
      </c>
      <c r="N56" s="135">
        <v>27.15</v>
      </c>
      <c r="O56" s="135">
        <v>27.15</v>
      </c>
      <c r="P56" s="135">
        <v>27.15</v>
      </c>
      <c r="Q56">
        <v>1.1100000000000001</v>
      </c>
      <c r="R56">
        <v>136.63999999999999</v>
      </c>
      <c r="S56">
        <v>1.71</v>
      </c>
      <c r="T56">
        <v>8.57</v>
      </c>
      <c r="U56">
        <v>2.86</v>
      </c>
      <c r="V56">
        <v>2.84</v>
      </c>
      <c r="W56">
        <v>250</v>
      </c>
      <c r="X56">
        <v>50</v>
      </c>
      <c r="Y56">
        <v>56.52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218.73</v>
      </c>
      <c r="C57" s="75">
        <v>57.36</v>
      </c>
      <c r="D57" s="135">
        <f t="shared" si="0"/>
        <v>81.449999999999989</v>
      </c>
      <c r="E57" s="75"/>
      <c r="F57" s="78">
        <v>17.29</v>
      </c>
      <c r="G57" s="78">
        <v>17.29</v>
      </c>
      <c r="H57" s="78">
        <v>17.72</v>
      </c>
      <c r="I57">
        <v>66.040000000000006</v>
      </c>
      <c r="J57">
        <v>148.66</v>
      </c>
      <c r="K57">
        <v>0</v>
      </c>
      <c r="L57">
        <v>0.85</v>
      </c>
      <c r="M57">
        <v>27.9</v>
      </c>
      <c r="N57" s="135">
        <v>27.15</v>
      </c>
      <c r="O57" s="135">
        <v>27.15</v>
      </c>
      <c r="P57" s="135">
        <v>27.15</v>
      </c>
      <c r="Q57">
        <v>1.1100000000000001</v>
      </c>
      <c r="R57">
        <v>131.68</v>
      </c>
      <c r="S57">
        <v>1.71</v>
      </c>
      <c r="T57">
        <v>8.6</v>
      </c>
      <c r="U57">
        <v>2.87</v>
      </c>
      <c r="V57">
        <v>2.86</v>
      </c>
      <c r="W57">
        <v>250</v>
      </c>
      <c r="X57">
        <v>50</v>
      </c>
      <c r="Y57">
        <v>56.34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218.73</v>
      </c>
      <c r="C58" s="75">
        <v>57.36</v>
      </c>
      <c r="D58" s="135">
        <f t="shared" si="0"/>
        <v>81.449999999999989</v>
      </c>
      <c r="E58" s="75"/>
      <c r="F58" s="78">
        <v>16.93</v>
      </c>
      <c r="G58" s="78">
        <v>16.93</v>
      </c>
      <c r="H58" s="78">
        <v>17.350000000000001</v>
      </c>
      <c r="I58">
        <v>66.040000000000006</v>
      </c>
      <c r="J58">
        <v>148.66</v>
      </c>
      <c r="K58">
        <v>0</v>
      </c>
      <c r="L58">
        <v>0.85</v>
      </c>
      <c r="M58">
        <v>27.69</v>
      </c>
      <c r="N58" s="135">
        <v>27.15</v>
      </c>
      <c r="O58" s="135">
        <v>27.15</v>
      </c>
      <c r="P58" s="135">
        <v>27.15</v>
      </c>
      <c r="Q58">
        <v>1.1100000000000001</v>
      </c>
      <c r="R58">
        <v>127.67</v>
      </c>
      <c r="S58">
        <v>1.71</v>
      </c>
      <c r="T58">
        <v>8.57</v>
      </c>
      <c r="U58">
        <v>2.86</v>
      </c>
      <c r="V58">
        <v>2.84</v>
      </c>
      <c r="W58">
        <v>250</v>
      </c>
      <c r="X58">
        <v>50</v>
      </c>
      <c r="Y58">
        <v>55.67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218.73</v>
      </c>
      <c r="C59" s="75">
        <v>57.36</v>
      </c>
      <c r="D59" s="135">
        <f t="shared" si="0"/>
        <v>81.449999999999989</v>
      </c>
      <c r="E59" s="75"/>
      <c r="F59" s="78">
        <v>16.5</v>
      </c>
      <c r="G59" s="78">
        <v>16.5</v>
      </c>
      <c r="H59" s="78">
        <v>16.91</v>
      </c>
      <c r="I59">
        <v>66.040000000000006</v>
      </c>
      <c r="J59">
        <v>148.66</v>
      </c>
      <c r="K59">
        <v>0</v>
      </c>
      <c r="L59">
        <v>0.85</v>
      </c>
      <c r="M59">
        <v>27.33</v>
      </c>
      <c r="N59" s="135">
        <v>27.15</v>
      </c>
      <c r="O59" s="135">
        <v>27.15</v>
      </c>
      <c r="P59" s="135">
        <v>27.15</v>
      </c>
      <c r="Q59">
        <v>1.1100000000000001</v>
      </c>
      <c r="R59">
        <v>122.55</v>
      </c>
      <c r="S59">
        <v>1.66</v>
      </c>
      <c r="T59">
        <v>8.57</v>
      </c>
      <c r="U59">
        <v>2.86</v>
      </c>
      <c r="V59">
        <v>2.84</v>
      </c>
      <c r="W59">
        <v>250</v>
      </c>
      <c r="X59">
        <v>50</v>
      </c>
      <c r="Y59">
        <v>54.93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218.73</v>
      </c>
      <c r="C60" s="75">
        <v>57.36</v>
      </c>
      <c r="D60" s="135">
        <f t="shared" si="0"/>
        <v>81.449999999999989</v>
      </c>
      <c r="E60" s="75"/>
      <c r="F60" s="78">
        <v>16.059999999999999</v>
      </c>
      <c r="G60" s="78">
        <v>16.059999999999999</v>
      </c>
      <c r="H60" s="78">
        <v>16.47</v>
      </c>
      <c r="I60">
        <v>66.040000000000006</v>
      </c>
      <c r="J60">
        <v>148.66</v>
      </c>
      <c r="K60">
        <v>0</v>
      </c>
      <c r="L60">
        <v>0.85</v>
      </c>
      <c r="M60">
        <v>27.47</v>
      </c>
      <c r="N60" s="135">
        <v>27.15</v>
      </c>
      <c r="O60" s="135">
        <v>27.15</v>
      </c>
      <c r="P60" s="135">
        <v>27.15</v>
      </c>
      <c r="Q60">
        <v>1.1100000000000001</v>
      </c>
      <c r="R60">
        <v>116.76</v>
      </c>
      <c r="S60">
        <v>1.66</v>
      </c>
      <c r="T60">
        <v>8.57</v>
      </c>
      <c r="U60">
        <v>2.86</v>
      </c>
      <c r="V60">
        <v>2.84</v>
      </c>
      <c r="W60">
        <v>250</v>
      </c>
      <c r="X60">
        <v>50</v>
      </c>
      <c r="Y60">
        <v>53.92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218.73</v>
      </c>
      <c r="C61" s="75">
        <v>57.36</v>
      </c>
      <c r="D61" s="135">
        <f t="shared" si="0"/>
        <v>81.449999999999989</v>
      </c>
      <c r="E61" s="75"/>
      <c r="F61" s="78">
        <v>15.46</v>
      </c>
      <c r="G61" s="78">
        <v>15.46</v>
      </c>
      <c r="H61" s="78">
        <v>15.85</v>
      </c>
      <c r="I61">
        <v>66.040000000000006</v>
      </c>
      <c r="J61">
        <v>148.66</v>
      </c>
      <c r="K61">
        <v>0</v>
      </c>
      <c r="L61">
        <v>0.85</v>
      </c>
      <c r="M61">
        <v>27.71</v>
      </c>
      <c r="N61" s="135">
        <v>27.15</v>
      </c>
      <c r="O61" s="135">
        <v>27.15</v>
      </c>
      <c r="P61" s="135">
        <v>27.15</v>
      </c>
      <c r="Q61">
        <v>1.1399999999999999</v>
      </c>
      <c r="R61">
        <v>110.78</v>
      </c>
      <c r="S61">
        <v>1.66</v>
      </c>
      <c r="T61">
        <v>8.57</v>
      </c>
      <c r="U61">
        <v>2.86</v>
      </c>
      <c r="V61">
        <v>2.84</v>
      </c>
      <c r="W61">
        <v>247.88</v>
      </c>
      <c r="X61">
        <v>49.57</v>
      </c>
      <c r="Y61">
        <v>52.51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218.73</v>
      </c>
      <c r="C62" s="75">
        <v>57.36</v>
      </c>
      <c r="D62" s="135">
        <f t="shared" si="0"/>
        <v>81.449999999999989</v>
      </c>
      <c r="E62" s="75"/>
      <c r="F62" s="78">
        <v>14.81</v>
      </c>
      <c r="G62" s="78">
        <v>14.81</v>
      </c>
      <c r="H62" s="78">
        <v>15.18</v>
      </c>
      <c r="I62">
        <v>66.040000000000006</v>
      </c>
      <c r="J62">
        <v>148.66</v>
      </c>
      <c r="K62">
        <v>0</v>
      </c>
      <c r="L62">
        <v>0.85</v>
      </c>
      <c r="M62">
        <v>22.77</v>
      </c>
      <c r="N62" s="135">
        <v>27.15</v>
      </c>
      <c r="O62" s="135">
        <v>27.15</v>
      </c>
      <c r="P62" s="135">
        <v>27.15</v>
      </c>
      <c r="Q62">
        <v>1.1399999999999999</v>
      </c>
      <c r="R62">
        <v>103.56</v>
      </c>
      <c r="S62">
        <v>1.66</v>
      </c>
      <c r="T62">
        <v>8.57</v>
      </c>
      <c r="U62">
        <v>2.86</v>
      </c>
      <c r="V62">
        <v>2.84</v>
      </c>
      <c r="W62">
        <v>236.33</v>
      </c>
      <c r="X62">
        <v>47.26</v>
      </c>
      <c r="Y62">
        <v>50.87</v>
      </c>
      <c r="Z62">
        <v>42.06</v>
      </c>
      <c r="AA62">
        <v>33.33</v>
      </c>
      <c r="AB62">
        <v>16.670000000000002</v>
      </c>
    </row>
    <row r="63" spans="1:28">
      <c r="A63" t="s">
        <v>105</v>
      </c>
      <c r="B63" s="75">
        <v>218.73</v>
      </c>
      <c r="C63" s="75">
        <v>57.36</v>
      </c>
      <c r="D63" s="135">
        <f t="shared" si="0"/>
        <v>81.449999999999989</v>
      </c>
      <c r="E63" s="75"/>
      <c r="F63" s="78">
        <v>14.03</v>
      </c>
      <c r="G63" s="78">
        <v>14.03</v>
      </c>
      <c r="H63" s="78">
        <v>14.38</v>
      </c>
      <c r="I63">
        <v>66.040000000000006</v>
      </c>
      <c r="J63">
        <v>148.66</v>
      </c>
      <c r="K63">
        <v>0</v>
      </c>
      <c r="L63">
        <v>0.93</v>
      </c>
      <c r="M63">
        <v>22.7</v>
      </c>
      <c r="N63" s="135">
        <v>27.15</v>
      </c>
      <c r="O63" s="135">
        <v>27.15</v>
      </c>
      <c r="P63" s="135">
        <v>27.15</v>
      </c>
      <c r="Q63">
        <v>0</v>
      </c>
      <c r="R63">
        <v>95.17</v>
      </c>
      <c r="S63">
        <v>1.66</v>
      </c>
      <c r="T63">
        <v>8.57</v>
      </c>
      <c r="U63">
        <v>2.86</v>
      </c>
      <c r="V63">
        <v>2.84</v>
      </c>
      <c r="W63">
        <v>222.54</v>
      </c>
      <c r="X63">
        <v>44.51</v>
      </c>
      <c r="Y63">
        <v>48.81</v>
      </c>
      <c r="Z63">
        <v>40.340000000000003</v>
      </c>
      <c r="AA63">
        <v>33.33</v>
      </c>
      <c r="AB63">
        <v>16.670000000000002</v>
      </c>
    </row>
    <row r="64" spans="1:28">
      <c r="A64" t="s">
        <v>106</v>
      </c>
      <c r="B64" s="75">
        <v>218.73</v>
      </c>
      <c r="C64" s="75">
        <v>57.36</v>
      </c>
      <c r="D64" s="135">
        <f t="shared" si="0"/>
        <v>81.449999999999989</v>
      </c>
      <c r="E64" s="75"/>
      <c r="F64" s="78">
        <v>13.24</v>
      </c>
      <c r="G64" s="78">
        <v>13.24</v>
      </c>
      <c r="H64" s="78">
        <v>13.57</v>
      </c>
      <c r="I64">
        <v>66.040000000000006</v>
      </c>
      <c r="J64">
        <v>148.66</v>
      </c>
      <c r="K64">
        <v>0</v>
      </c>
      <c r="L64">
        <v>0.93</v>
      </c>
      <c r="M64">
        <v>22.54</v>
      </c>
      <c r="N64" s="135">
        <v>27.15</v>
      </c>
      <c r="O64" s="135">
        <v>27.15</v>
      </c>
      <c r="P64" s="135">
        <v>27.15</v>
      </c>
      <c r="Q64">
        <v>0</v>
      </c>
      <c r="R64">
        <v>86.57</v>
      </c>
      <c r="S64">
        <v>1.66</v>
      </c>
      <c r="T64">
        <v>8.57</v>
      </c>
      <c r="U64">
        <v>2.86</v>
      </c>
      <c r="V64">
        <v>2.84</v>
      </c>
      <c r="W64">
        <v>212.33</v>
      </c>
      <c r="X64">
        <v>42.47</v>
      </c>
      <c r="Y64">
        <v>46.32</v>
      </c>
      <c r="Z64">
        <v>38.200000000000003</v>
      </c>
      <c r="AA64">
        <v>33.33</v>
      </c>
      <c r="AB64">
        <v>16.670000000000002</v>
      </c>
    </row>
    <row r="65" spans="1:28">
      <c r="A65" t="s">
        <v>107</v>
      </c>
      <c r="B65" s="75">
        <v>218.73</v>
      </c>
      <c r="C65" s="75">
        <v>57.36</v>
      </c>
      <c r="D65" s="135">
        <f t="shared" si="0"/>
        <v>81.449999999999989</v>
      </c>
      <c r="E65" s="75"/>
      <c r="F65" s="78">
        <v>12.32</v>
      </c>
      <c r="G65" s="78">
        <v>12.32</v>
      </c>
      <c r="H65" s="78">
        <v>12.63</v>
      </c>
      <c r="I65">
        <v>66.040000000000006</v>
      </c>
      <c r="J65">
        <v>148.66</v>
      </c>
      <c r="K65">
        <v>0</v>
      </c>
      <c r="L65">
        <v>0.93</v>
      </c>
      <c r="M65">
        <v>21.98</v>
      </c>
      <c r="N65" s="135">
        <v>27.15</v>
      </c>
      <c r="O65" s="135">
        <v>27.15</v>
      </c>
      <c r="P65" s="135">
        <v>27.15</v>
      </c>
      <c r="Q65">
        <v>0</v>
      </c>
      <c r="R65">
        <v>76.84</v>
      </c>
      <c r="S65">
        <v>1.66</v>
      </c>
      <c r="T65">
        <v>8.57</v>
      </c>
      <c r="U65">
        <v>2.86</v>
      </c>
      <c r="V65">
        <v>2.84</v>
      </c>
      <c r="W65">
        <v>199.13</v>
      </c>
      <c r="X65">
        <v>39.83</v>
      </c>
      <c r="Y65">
        <v>43.61</v>
      </c>
      <c r="Z65">
        <v>36.47</v>
      </c>
      <c r="AA65">
        <v>33.33</v>
      </c>
      <c r="AB65">
        <v>16.670000000000002</v>
      </c>
    </row>
    <row r="66" spans="1:28">
      <c r="A66" t="s">
        <v>108</v>
      </c>
      <c r="B66" s="75">
        <v>218.73</v>
      </c>
      <c r="C66" s="75">
        <v>57.36</v>
      </c>
      <c r="D66" s="135">
        <f t="shared" si="0"/>
        <v>81.449999999999989</v>
      </c>
      <c r="E66" s="75"/>
      <c r="F66" s="78">
        <v>11.17</v>
      </c>
      <c r="G66" s="78">
        <v>11.17</v>
      </c>
      <c r="H66" s="78">
        <v>11.45</v>
      </c>
      <c r="I66">
        <v>66.040000000000006</v>
      </c>
      <c r="J66">
        <v>148.66</v>
      </c>
      <c r="K66">
        <v>0</v>
      </c>
      <c r="L66">
        <v>0.93</v>
      </c>
      <c r="M66">
        <v>21.34</v>
      </c>
      <c r="N66" s="135">
        <v>27.15</v>
      </c>
      <c r="O66" s="135">
        <v>27.15</v>
      </c>
      <c r="P66" s="135">
        <v>27.15</v>
      </c>
      <c r="Q66">
        <v>0</v>
      </c>
      <c r="R66">
        <v>66.47</v>
      </c>
      <c r="S66">
        <v>1.66</v>
      </c>
      <c r="T66">
        <v>8.59</v>
      </c>
      <c r="U66">
        <v>2.86</v>
      </c>
      <c r="V66">
        <v>2.86</v>
      </c>
      <c r="W66">
        <v>183.93</v>
      </c>
      <c r="X66">
        <v>36.79</v>
      </c>
      <c r="Y66">
        <v>40.72</v>
      </c>
      <c r="Z66">
        <v>34.51</v>
      </c>
      <c r="AA66">
        <v>30.9</v>
      </c>
      <c r="AB66">
        <v>15.45</v>
      </c>
    </row>
    <row r="67" spans="1:28">
      <c r="A67" t="s">
        <v>109</v>
      </c>
      <c r="B67" s="75">
        <v>218.73</v>
      </c>
      <c r="C67" s="75">
        <v>57.36</v>
      </c>
      <c r="D67" s="135">
        <f t="shared" si="0"/>
        <v>81.45</v>
      </c>
      <c r="E67" s="75"/>
      <c r="F67" s="78">
        <v>10.050000000000001</v>
      </c>
      <c r="G67" s="78">
        <v>10.050000000000001</v>
      </c>
      <c r="H67" s="78">
        <v>10.3</v>
      </c>
      <c r="I67">
        <v>66.040000000000006</v>
      </c>
      <c r="J67">
        <v>148.66</v>
      </c>
      <c r="K67">
        <v>0</v>
      </c>
      <c r="L67">
        <v>0.93</v>
      </c>
      <c r="M67">
        <v>20.77</v>
      </c>
      <c r="N67" s="135">
        <v>27.52</v>
      </c>
      <c r="O67" s="135">
        <v>26.41</v>
      </c>
      <c r="P67" s="135">
        <v>27.52</v>
      </c>
      <c r="Q67">
        <v>1.1399999999999999</v>
      </c>
      <c r="R67">
        <v>56.02</v>
      </c>
      <c r="S67">
        <v>1.61</v>
      </c>
      <c r="T67">
        <v>8.6199999999999992</v>
      </c>
      <c r="U67">
        <v>2.87</v>
      </c>
      <c r="V67">
        <v>2.87</v>
      </c>
      <c r="W67">
        <v>167.68</v>
      </c>
      <c r="X67">
        <v>33.53</v>
      </c>
      <c r="Y67">
        <v>37.64</v>
      </c>
      <c r="Z67">
        <v>31.43</v>
      </c>
      <c r="AA67">
        <v>27.34</v>
      </c>
      <c r="AB67">
        <v>13.67</v>
      </c>
    </row>
    <row r="68" spans="1:28">
      <c r="A68" t="s">
        <v>110</v>
      </c>
      <c r="B68" s="75">
        <v>218.73</v>
      </c>
      <c r="C68" s="75">
        <v>57.36</v>
      </c>
      <c r="D68" s="135">
        <f t="shared" ref="D68:D98" si="1">N68+O68+P68</f>
        <v>81.45</v>
      </c>
      <c r="E68" s="75"/>
      <c r="F68" s="78">
        <v>8.89</v>
      </c>
      <c r="G68" s="78">
        <v>8.89</v>
      </c>
      <c r="H68" s="78">
        <v>9.11</v>
      </c>
      <c r="I68">
        <v>66.040000000000006</v>
      </c>
      <c r="J68">
        <v>148.66</v>
      </c>
      <c r="K68">
        <v>0</v>
      </c>
      <c r="L68">
        <v>0.93</v>
      </c>
      <c r="M68">
        <v>27.57</v>
      </c>
      <c r="N68" s="135">
        <v>29.47</v>
      </c>
      <c r="O68" s="135">
        <v>22.51</v>
      </c>
      <c r="P68" s="135">
        <v>29.47</v>
      </c>
      <c r="Q68">
        <v>1.1399999999999999</v>
      </c>
      <c r="R68">
        <v>45.44</v>
      </c>
      <c r="S68">
        <v>1.61</v>
      </c>
      <c r="T68">
        <v>8.64</v>
      </c>
      <c r="U68">
        <v>2.88</v>
      </c>
      <c r="V68">
        <v>2.88</v>
      </c>
      <c r="W68">
        <v>149.63</v>
      </c>
      <c r="X68">
        <v>29.92</v>
      </c>
      <c r="Y68">
        <v>34.21</v>
      </c>
      <c r="Z68">
        <v>29.1</v>
      </c>
      <c r="AA68">
        <v>23.67</v>
      </c>
      <c r="AB68">
        <v>11.84</v>
      </c>
    </row>
    <row r="69" spans="1:28">
      <c r="A69" t="s">
        <v>111</v>
      </c>
      <c r="B69" s="75">
        <v>218.73</v>
      </c>
      <c r="C69" s="75">
        <v>57.36</v>
      </c>
      <c r="D69" s="135">
        <f t="shared" si="1"/>
        <v>69.569999999999993</v>
      </c>
      <c r="E69" s="75"/>
      <c r="F69" s="78">
        <v>7.52</v>
      </c>
      <c r="G69" s="78">
        <v>7.52</v>
      </c>
      <c r="H69" s="78">
        <v>7.72</v>
      </c>
      <c r="I69">
        <v>66.040000000000006</v>
      </c>
      <c r="J69">
        <v>148.66</v>
      </c>
      <c r="K69">
        <v>0</v>
      </c>
      <c r="L69">
        <v>0.93</v>
      </c>
      <c r="M69">
        <v>26.61</v>
      </c>
      <c r="N69" s="135">
        <v>30.74</v>
      </c>
      <c r="O69" s="135">
        <v>14.1</v>
      </c>
      <c r="P69" s="135">
        <v>24.73</v>
      </c>
      <c r="Q69">
        <v>1.1399999999999999</v>
      </c>
      <c r="R69">
        <v>34.97</v>
      </c>
      <c r="S69">
        <v>1.61</v>
      </c>
      <c r="T69">
        <v>8.75</v>
      </c>
      <c r="U69">
        <v>2.92</v>
      </c>
      <c r="V69">
        <v>2.9</v>
      </c>
      <c r="W69">
        <v>130.71</v>
      </c>
      <c r="X69">
        <v>26.14</v>
      </c>
      <c r="Y69">
        <v>30.53</v>
      </c>
      <c r="Z69">
        <v>25.59</v>
      </c>
      <c r="AA69">
        <v>19.82</v>
      </c>
      <c r="AB69">
        <v>9.91</v>
      </c>
    </row>
    <row r="70" spans="1:28">
      <c r="A70" t="s">
        <v>112</v>
      </c>
      <c r="B70" s="75">
        <v>218.73</v>
      </c>
      <c r="C70" s="75">
        <v>57.36</v>
      </c>
      <c r="D70" s="135">
        <f t="shared" si="1"/>
        <v>37.349999999999994</v>
      </c>
      <c r="E70" s="75"/>
      <c r="F70" s="78">
        <v>5.96</v>
      </c>
      <c r="G70" s="78">
        <v>5.96</v>
      </c>
      <c r="H70" s="78">
        <v>6.1</v>
      </c>
      <c r="I70">
        <v>66.040000000000006</v>
      </c>
      <c r="J70">
        <v>173</v>
      </c>
      <c r="K70">
        <v>0</v>
      </c>
      <c r="L70">
        <v>0.93</v>
      </c>
      <c r="M70">
        <v>25.87</v>
      </c>
      <c r="N70" s="135">
        <v>17.02</v>
      </c>
      <c r="O70" s="135">
        <v>6.97</v>
      </c>
      <c r="P70" s="135">
        <v>13.36</v>
      </c>
      <c r="Q70">
        <v>1.1399999999999999</v>
      </c>
      <c r="R70">
        <v>23.63</v>
      </c>
      <c r="S70">
        <v>1.61</v>
      </c>
      <c r="T70">
        <v>8.98</v>
      </c>
      <c r="U70">
        <v>2.99</v>
      </c>
      <c r="V70">
        <v>2.99</v>
      </c>
      <c r="W70">
        <v>110.36</v>
      </c>
      <c r="X70">
        <v>22.07</v>
      </c>
      <c r="Y70">
        <v>26.6</v>
      </c>
      <c r="Z70">
        <v>21.85</v>
      </c>
      <c r="AA70">
        <v>15.87</v>
      </c>
      <c r="AB70">
        <v>7.93</v>
      </c>
    </row>
    <row r="71" spans="1:28">
      <c r="A71" t="s">
        <v>113</v>
      </c>
      <c r="B71" s="75">
        <v>260.07</v>
      </c>
      <c r="C71" s="75">
        <v>57.36</v>
      </c>
      <c r="D71" s="135">
        <f t="shared" si="1"/>
        <v>14.19</v>
      </c>
      <c r="E71" s="75"/>
      <c r="F71" s="78">
        <v>3.82</v>
      </c>
      <c r="G71" s="78">
        <v>3.82</v>
      </c>
      <c r="H71" s="78">
        <v>3.91</v>
      </c>
      <c r="I71">
        <v>66.040000000000006</v>
      </c>
      <c r="J71">
        <v>221.05</v>
      </c>
      <c r="K71">
        <v>0</v>
      </c>
      <c r="L71">
        <v>0.85</v>
      </c>
      <c r="M71">
        <v>25.67</v>
      </c>
      <c r="N71" s="135">
        <v>6.53</v>
      </c>
      <c r="O71" s="135">
        <v>1.73</v>
      </c>
      <c r="P71" s="135">
        <v>5.93</v>
      </c>
      <c r="Q71">
        <v>1.1399999999999999</v>
      </c>
      <c r="R71">
        <v>13.67</v>
      </c>
      <c r="S71">
        <v>1.61</v>
      </c>
      <c r="T71">
        <v>9.6999999999999993</v>
      </c>
      <c r="U71">
        <v>3.23</v>
      </c>
      <c r="V71">
        <v>3.24</v>
      </c>
      <c r="W71">
        <v>88.16</v>
      </c>
      <c r="X71">
        <v>17.63</v>
      </c>
      <c r="Y71">
        <v>22.4</v>
      </c>
      <c r="Z71">
        <v>17.88</v>
      </c>
      <c r="AA71">
        <v>11.94</v>
      </c>
      <c r="AB71">
        <v>5.97</v>
      </c>
    </row>
    <row r="72" spans="1:28">
      <c r="A72" t="s">
        <v>114</v>
      </c>
      <c r="B72" s="75">
        <v>260.07</v>
      </c>
      <c r="C72" s="75">
        <v>73.040000000000006</v>
      </c>
      <c r="D72" s="135">
        <f t="shared" si="1"/>
        <v>3.06</v>
      </c>
      <c r="E72" s="75"/>
      <c r="F72" s="78">
        <v>2.2999999999999998</v>
      </c>
      <c r="G72" s="78">
        <v>2.2999999999999998</v>
      </c>
      <c r="H72" s="78">
        <v>2.36</v>
      </c>
      <c r="I72">
        <v>66.040000000000006</v>
      </c>
      <c r="J72">
        <v>270.31</v>
      </c>
      <c r="K72">
        <v>0</v>
      </c>
      <c r="L72">
        <v>0.85</v>
      </c>
      <c r="M72">
        <v>25.11</v>
      </c>
      <c r="N72" s="135">
        <v>1.23</v>
      </c>
      <c r="O72" s="135">
        <v>0.47</v>
      </c>
      <c r="P72" s="135">
        <v>1.36</v>
      </c>
      <c r="Q72">
        <v>1.1399999999999999</v>
      </c>
      <c r="R72">
        <v>7.12</v>
      </c>
      <c r="S72">
        <v>1.61</v>
      </c>
      <c r="T72">
        <v>10.95</v>
      </c>
      <c r="U72">
        <v>3.65</v>
      </c>
      <c r="V72">
        <v>3.65</v>
      </c>
      <c r="W72">
        <v>65.319999999999993</v>
      </c>
      <c r="X72">
        <v>13.06</v>
      </c>
      <c r="Y72">
        <v>17.96</v>
      </c>
      <c r="Z72">
        <v>14.05</v>
      </c>
      <c r="AA72">
        <v>8.27</v>
      </c>
      <c r="AB72">
        <v>4.1399999999999997</v>
      </c>
    </row>
    <row r="73" spans="1:28">
      <c r="A73" t="s">
        <v>115</v>
      </c>
      <c r="B73" s="75">
        <v>260.07</v>
      </c>
      <c r="C73" s="75">
        <v>73.040000000000006</v>
      </c>
      <c r="D73" s="135">
        <f t="shared" si="1"/>
        <v>0</v>
      </c>
      <c r="E73" s="75"/>
      <c r="F73" s="78">
        <v>1.02</v>
      </c>
      <c r="G73" s="78">
        <v>1.02</v>
      </c>
      <c r="H73" s="78">
        <v>1.05</v>
      </c>
      <c r="I73">
        <v>66.040000000000006</v>
      </c>
      <c r="J73">
        <v>270.31</v>
      </c>
      <c r="K73">
        <v>0</v>
      </c>
      <c r="L73">
        <v>0.85</v>
      </c>
      <c r="M73">
        <v>25.78</v>
      </c>
      <c r="N73" s="135">
        <v>0</v>
      </c>
      <c r="O73" s="135">
        <v>0</v>
      </c>
      <c r="P73" s="135">
        <v>0</v>
      </c>
      <c r="Q73">
        <v>1.07</v>
      </c>
      <c r="R73">
        <v>3.26</v>
      </c>
      <c r="S73">
        <v>1.61</v>
      </c>
      <c r="T73">
        <v>12.95</v>
      </c>
      <c r="U73">
        <v>4.32</v>
      </c>
      <c r="V73">
        <v>4.3099999999999996</v>
      </c>
      <c r="W73">
        <v>39.58</v>
      </c>
      <c r="X73">
        <v>7.91</v>
      </c>
      <c r="Y73">
        <v>13.49</v>
      </c>
      <c r="Z73">
        <v>9.81</v>
      </c>
      <c r="AA73">
        <v>5.13</v>
      </c>
      <c r="AB73">
        <v>2.56</v>
      </c>
    </row>
    <row r="74" spans="1:28">
      <c r="A74" t="s">
        <v>116</v>
      </c>
      <c r="B74" s="75">
        <v>260.07</v>
      </c>
      <c r="C74" s="75">
        <v>73.040000000000006</v>
      </c>
      <c r="D74" s="135">
        <f t="shared" si="1"/>
        <v>0</v>
      </c>
      <c r="E74" s="75"/>
      <c r="F74" s="78">
        <v>0.36</v>
      </c>
      <c r="G74" s="78">
        <v>0.36</v>
      </c>
      <c r="H74" s="78">
        <v>0.37</v>
      </c>
      <c r="I74">
        <v>66.040000000000006</v>
      </c>
      <c r="J74">
        <v>270.31</v>
      </c>
      <c r="K74">
        <v>0</v>
      </c>
      <c r="L74">
        <v>0.85</v>
      </c>
      <c r="M74">
        <v>26.38</v>
      </c>
      <c r="N74" s="135">
        <v>0</v>
      </c>
      <c r="O74" s="135">
        <v>0</v>
      </c>
      <c r="P74" s="135">
        <v>0</v>
      </c>
      <c r="Q74">
        <v>1.07</v>
      </c>
      <c r="R74">
        <v>1.06</v>
      </c>
      <c r="S74">
        <v>1.61</v>
      </c>
      <c r="T74">
        <v>15.89</v>
      </c>
      <c r="U74">
        <v>5.3</v>
      </c>
      <c r="V74">
        <v>5.29</v>
      </c>
      <c r="W74">
        <v>19.13</v>
      </c>
      <c r="X74">
        <v>3.82</v>
      </c>
      <c r="Y74">
        <v>8.81</v>
      </c>
      <c r="Z74">
        <v>6.5</v>
      </c>
      <c r="AA74">
        <v>2.2999999999999998</v>
      </c>
      <c r="AB74">
        <v>1.1499999999999999</v>
      </c>
    </row>
    <row r="75" spans="1:28">
      <c r="A75" t="s">
        <v>117</v>
      </c>
      <c r="B75" s="75">
        <v>260.07</v>
      </c>
      <c r="C75" s="75">
        <v>73.040000000000006</v>
      </c>
      <c r="D75" s="135">
        <f t="shared" si="1"/>
        <v>0</v>
      </c>
      <c r="E75" s="75"/>
      <c r="F75" s="78">
        <v>0.01</v>
      </c>
      <c r="G75" s="78">
        <v>0.01</v>
      </c>
      <c r="H75" s="78">
        <v>0.01</v>
      </c>
      <c r="I75">
        <v>66.040000000000006</v>
      </c>
      <c r="J75">
        <v>270.31</v>
      </c>
      <c r="K75">
        <v>0</v>
      </c>
      <c r="L75">
        <v>0.85</v>
      </c>
      <c r="M75">
        <v>36.06</v>
      </c>
      <c r="N75" s="135">
        <v>0</v>
      </c>
      <c r="O75" s="135">
        <v>0</v>
      </c>
      <c r="P75" s="135">
        <v>0</v>
      </c>
      <c r="Q75">
        <v>1.07</v>
      </c>
      <c r="R75">
        <v>0</v>
      </c>
      <c r="S75">
        <v>1.61</v>
      </c>
      <c r="T75">
        <v>12.12</v>
      </c>
      <c r="U75">
        <v>4.04</v>
      </c>
      <c r="V75">
        <v>4.03</v>
      </c>
      <c r="W75">
        <v>5.78</v>
      </c>
      <c r="X75">
        <v>1.1599999999999999</v>
      </c>
      <c r="Y75">
        <v>4.16</v>
      </c>
      <c r="Z75">
        <v>5.61</v>
      </c>
      <c r="AA75">
        <v>0.45</v>
      </c>
      <c r="AB75">
        <v>0.22</v>
      </c>
    </row>
    <row r="76" spans="1:28">
      <c r="A76" t="s">
        <v>118</v>
      </c>
      <c r="B76" s="75">
        <v>260.07</v>
      </c>
      <c r="C76" s="75">
        <v>73.040000000000006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66.040000000000006</v>
      </c>
      <c r="J76">
        <v>270.31</v>
      </c>
      <c r="K76">
        <v>0</v>
      </c>
      <c r="L76">
        <v>0.85</v>
      </c>
      <c r="M76">
        <v>35.26</v>
      </c>
      <c r="N76" s="135">
        <v>0</v>
      </c>
      <c r="O76" s="135">
        <v>0</v>
      </c>
      <c r="P76" s="135">
        <v>0</v>
      </c>
      <c r="Q76">
        <v>1.07</v>
      </c>
      <c r="R76">
        <v>0</v>
      </c>
      <c r="S76">
        <v>1.61</v>
      </c>
      <c r="T76">
        <v>12.1</v>
      </c>
      <c r="U76">
        <v>4.03</v>
      </c>
      <c r="V76">
        <v>4.03</v>
      </c>
      <c r="W76">
        <v>0.62</v>
      </c>
      <c r="X76">
        <v>0.12</v>
      </c>
      <c r="Y76">
        <v>1.23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260.07</v>
      </c>
      <c r="C77" s="75">
        <v>73.040000000000006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66.040000000000006</v>
      </c>
      <c r="J77">
        <v>270.31</v>
      </c>
      <c r="K77">
        <v>0</v>
      </c>
      <c r="L77">
        <v>0.85</v>
      </c>
      <c r="M77">
        <v>34.46</v>
      </c>
      <c r="N77" s="135">
        <v>0</v>
      </c>
      <c r="O77" s="135">
        <v>0</v>
      </c>
      <c r="P77" s="135">
        <v>0</v>
      </c>
      <c r="Q77">
        <v>1.07</v>
      </c>
      <c r="R77">
        <v>0</v>
      </c>
      <c r="S77">
        <v>1.61</v>
      </c>
      <c r="T77">
        <v>12.09</v>
      </c>
      <c r="U77">
        <v>4.03</v>
      </c>
      <c r="V77">
        <v>4.03</v>
      </c>
      <c r="W77">
        <v>0</v>
      </c>
      <c r="X77">
        <v>0</v>
      </c>
      <c r="Y77">
        <v>0.13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260.07</v>
      </c>
      <c r="C78" s="75">
        <v>73.040000000000006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66.040000000000006</v>
      </c>
      <c r="J78">
        <v>270.31</v>
      </c>
      <c r="K78">
        <v>0</v>
      </c>
      <c r="L78">
        <v>0.85</v>
      </c>
      <c r="M78">
        <v>24.08</v>
      </c>
      <c r="N78" s="135">
        <v>0</v>
      </c>
      <c r="O78" s="135">
        <v>0</v>
      </c>
      <c r="P78" s="135">
        <v>0</v>
      </c>
      <c r="Q78">
        <v>1.07</v>
      </c>
      <c r="R78">
        <v>0</v>
      </c>
      <c r="S78">
        <v>1.61</v>
      </c>
      <c r="T78">
        <v>12.08</v>
      </c>
      <c r="U78">
        <v>4.03</v>
      </c>
      <c r="V78">
        <v>4.0199999999999996</v>
      </c>
      <c r="W78">
        <v>0</v>
      </c>
      <c r="X78">
        <v>0</v>
      </c>
      <c r="Y78">
        <v>0.12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260.07</v>
      </c>
      <c r="C79" s="75">
        <v>73.040000000000006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66.040000000000006</v>
      </c>
      <c r="J79">
        <v>270.31</v>
      </c>
      <c r="K79">
        <v>0</v>
      </c>
      <c r="L79">
        <v>0.81</v>
      </c>
      <c r="M79">
        <v>23.26</v>
      </c>
      <c r="N79" s="135">
        <v>0</v>
      </c>
      <c r="O79" s="135">
        <v>0</v>
      </c>
      <c r="P79" s="135">
        <v>0</v>
      </c>
      <c r="Q79">
        <v>1.07</v>
      </c>
      <c r="R79">
        <v>0</v>
      </c>
      <c r="S79">
        <v>1.61</v>
      </c>
      <c r="T79">
        <v>12.06</v>
      </c>
      <c r="U79">
        <v>4.0199999999999996</v>
      </c>
      <c r="V79">
        <v>4.0199999999999996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260.07</v>
      </c>
      <c r="C80" s="75">
        <v>73.040000000000006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66.040000000000006</v>
      </c>
      <c r="J80">
        <v>270.31</v>
      </c>
      <c r="K80">
        <v>0</v>
      </c>
      <c r="L80">
        <v>0.81</v>
      </c>
      <c r="M80">
        <v>22.66</v>
      </c>
      <c r="N80" s="135">
        <v>0</v>
      </c>
      <c r="O80" s="135">
        <v>0</v>
      </c>
      <c r="P80" s="135">
        <v>0</v>
      </c>
      <c r="Q80">
        <v>1.07</v>
      </c>
      <c r="R80">
        <v>0</v>
      </c>
      <c r="S80">
        <v>1.61</v>
      </c>
      <c r="T80">
        <v>12.06</v>
      </c>
      <c r="U80">
        <v>4.0199999999999996</v>
      </c>
      <c r="V80">
        <v>4.0199999999999996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260.07</v>
      </c>
      <c r="C81" s="75">
        <v>73.040000000000006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66.040000000000006</v>
      </c>
      <c r="J81">
        <v>270.31</v>
      </c>
      <c r="K81">
        <v>0</v>
      </c>
      <c r="L81">
        <v>0.81</v>
      </c>
      <c r="M81">
        <v>22.08</v>
      </c>
      <c r="N81" s="135">
        <v>0</v>
      </c>
      <c r="O81" s="135">
        <v>0</v>
      </c>
      <c r="P81" s="135">
        <v>0</v>
      </c>
      <c r="Q81">
        <v>1.03</v>
      </c>
      <c r="R81">
        <v>0</v>
      </c>
      <c r="S81">
        <v>1.61</v>
      </c>
      <c r="T81">
        <v>28.42</v>
      </c>
      <c r="U81">
        <v>9.4700000000000006</v>
      </c>
      <c r="V81">
        <v>9.48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260.07</v>
      </c>
      <c r="C82" s="75">
        <v>73.040000000000006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66.040000000000006</v>
      </c>
      <c r="J82">
        <v>270.31</v>
      </c>
      <c r="K82">
        <v>0</v>
      </c>
      <c r="L82">
        <v>0.81</v>
      </c>
      <c r="M82">
        <v>21.54</v>
      </c>
      <c r="N82" s="135">
        <v>0</v>
      </c>
      <c r="O82" s="135">
        <v>0</v>
      </c>
      <c r="P82" s="135">
        <v>0</v>
      </c>
      <c r="Q82">
        <v>1.03</v>
      </c>
      <c r="R82">
        <v>0</v>
      </c>
      <c r="S82">
        <v>1.61</v>
      </c>
      <c r="T82">
        <v>29.69</v>
      </c>
      <c r="U82">
        <v>9.9</v>
      </c>
      <c r="V82">
        <v>9.89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260.07</v>
      </c>
      <c r="C83" s="75">
        <v>73.040000000000006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66.040000000000006</v>
      </c>
      <c r="J83">
        <v>270.31</v>
      </c>
      <c r="K83">
        <v>0</v>
      </c>
      <c r="L83">
        <v>0.81</v>
      </c>
      <c r="M83">
        <v>20.11</v>
      </c>
      <c r="N83" s="135">
        <v>0</v>
      </c>
      <c r="O83" s="135">
        <v>0</v>
      </c>
      <c r="P83" s="135">
        <v>0</v>
      </c>
      <c r="Q83">
        <v>1.03</v>
      </c>
      <c r="R83">
        <v>0</v>
      </c>
      <c r="S83">
        <v>1.57</v>
      </c>
      <c r="T83">
        <v>29.56</v>
      </c>
      <c r="U83">
        <v>9.85</v>
      </c>
      <c r="V83">
        <v>9.85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260.07</v>
      </c>
      <c r="C84" s="75">
        <v>73.040000000000006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66.040000000000006</v>
      </c>
      <c r="J84">
        <v>270.31</v>
      </c>
      <c r="K84">
        <v>0</v>
      </c>
      <c r="L84">
        <v>0.81</v>
      </c>
      <c r="M84">
        <v>18.77</v>
      </c>
      <c r="N84" s="135">
        <v>0</v>
      </c>
      <c r="O84" s="135">
        <v>0</v>
      </c>
      <c r="P84" s="135">
        <v>0</v>
      </c>
      <c r="Q84">
        <v>1.03</v>
      </c>
      <c r="R84">
        <v>0</v>
      </c>
      <c r="S84">
        <v>1.57</v>
      </c>
      <c r="T84">
        <v>28.76</v>
      </c>
      <c r="U84">
        <v>9.59</v>
      </c>
      <c r="V84">
        <v>9.57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260.07</v>
      </c>
      <c r="C85" s="75">
        <v>73.040000000000006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66.040000000000006</v>
      </c>
      <c r="J85">
        <v>270.31</v>
      </c>
      <c r="K85">
        <v>0</v>
      </c>
      <c r="L85">
        <v>0.81</v>
      </c>
      <c r="M85">
        <v>17.96</v>
      </c>
      <c r="N85" s="135">
        <v>0</v>
      </c>
      <c r="O85" s="135">
        <v>0</v>
      </c>
      <c r="P85" s="135">
        <v>0</v>
      </c>
      <c r="Q85">
        <v>1.03</v>
      </c>
      <c r="R85">
        <v>0</v>
      </c>
      <c r="S85">
        <v>1.57</v>
      </c>
      <c r="T85">
        <v>28.74</v>
      </c>
      <c r="U85">
        <v>9.58</v>
      </c>
      <c r="V85">
        <v>9.57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218.73</v>
      </c>
      <c r="C86" s="75">
        <v>57.36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66.040000000000006</v>
      </c>
      <c r="J86">
        <v>221.05</v>
      </c>
      <c r="K86">
        <v>0</v>
      </c>
      <c r="L86">
        <v>0.81</v>
      </c>
      <c r="M86">
        <v>16.95</v>
      </c>
      <c r="N86" s="135">
        <v>0</v>
      </c>
      <c r="O86" s="135">
        <v>0</v>
      </c>
      <c r="P86" s="135">
        <v>0</v>
      </c>
      <c r="Q86">
        <v>1.03</v>
      </c>
      <c r="R86">
        <v>0</v>
      </c>
      <c r="S86">
        <v>1.57</v>
      </c>
      <c r="T86">
        <v>28.98</v>
      </c>
      <c r="U86">
        <v>9.66</v>
      </c>
      <c r="V86">
        <v>9.65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218.73</v>
      </c>
      <c r="C87" s="75">
        <v>57.36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66.040000000000006</v>
      </c>
      <c r="J87">
        <v>192.22</v>
      </c>
      <c r="K87">
        <v>0</v>
      </c>
      <c r="L87">
        <v>0.81</v>
      </c>
      <c r="M87">
        <v>15.89</v>
      </c>
      <c r="N87" s="135">
        <v>0</v>
      </c>
      <c r="O87" s="135">
        <v>0</v>
      </c>
      <c r="P87" s="135">
        <v>0</v>
      </c>
      <c r="Q87">
        <v>1.1100000000000001</v>
      </c>
      <c r="R87">
        <v>0</v>
      </c>
      <c r="S87">
        <v>1.57</v>
      </c>
      <c r="T87">
        <v>27.89</v>
      </c>
      <c r="U87">
        <v>9.3000000000000007</v>
      </c>
      <c r="V87">
        <v>9.2799999999999994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218.73</v>
      </c>
      <c r="C88" s="75">
        <v>57.36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66.040000000000006</v>
      </c>
      <c r="J88">
        <v>192.22</v>
      </c>
      <c r="K88">
        <v>0</v>
      </c>
      <c r="L88">
        <v>0.81</v>
      </c>
      <c r="M88">
        <v>15.94</v>
      </c>
      <c r="N88" s="135">
        <v>0</v>
      </c>
      <c r="O88" s="135">
        <v>0</v>
      </c>
      <c r="P88" s="135">
        <v>0</v>
      </c>
      <c r="Q88">
        <v>1.1100000000000001</v>
      </c>
      <c r="R88">
        <v>0</v>
      </c>
      <c r="S88">
        <v>1.57</v>
      </c>
      <c r="T88">
        <v>23.17</v>
      </c>
      <c r="U88">
        <v>7.72</v>
      </c>
      <c r="V88">
        <v>7.72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218.73</v>
      </c>
      <c r="C89" s="75">
        <v>57.36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66.040000000000006</v>
      </c>
      <c r="J89">
        <v>192.22</v>
      </c>
      <c r="K89">
        <v>0</v>
      </c>
      <c r="L89">
        <v>0.81</v>
      </c>
      <c r="M89">
        <v>16.149999999999999</v>
      </c>
      <c r="N89" s="135">
        <v>0</v>
      </c>
      <c r="O89" s="135">
        <v>0</v>
      </c>
      <c r="P89" s="135">
        <v>0</v>
      </c>
      <c r="Q89">
        <v>1.1100000000000001</v>
      </c>
      <c r="R89">
        <v>0</v>
      </c>
      <c r="S89">
        <v>1.57</v>
      </c>
      <c r="T89">
        <v>22.72</v>
      </c>
      <c r="U89">
        <v>7.57</v>
      </c>
      <c r="V89">
        <v>7.57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218.73</v>
      </c>
      <c r="C90" s="75">
        <v>57.36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66.040000000000006</v>
      </c>
      <c r="J90">
        <v>148.66</v>
      </c>
      <c r="K90">
        <v>0</v>
      </c>
      <c r="L90">
        <v>0.81</v>
      </c>
      <c r="M90">
        <v>16.32</v>
      </c>
      <c r="N90" s="135">
        <v>0</v>
      </c>
      <c r="O90" s="135">
        <v>0</v>
      </c>
      <c r="P90" s="135">
        <v>0</v>
      </c>
      <c r="Q90">
        <v>1.1100000000000001</v>
      </c>
      <c r="R90">
        <v>0</v>
      </c>
      <c r="S90">
        <v>1.57</v>
      </c>
      <c r="T90">
        <v>22.28</v>
      </c>
      <c r="U90">
        <v>7.43</v>
      </c>
      <c r="V90">
        <v>7.42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218.73</v>
      </c>
      <c r="C91" s="75">
        <v>57.36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66.040000000000006</v>
      </c>
      <c r="J91">
        <v>148.66</v>
      </c>
      <c r="K91">
        <v>0</v>
      </c>
      <c r="L91">
        <v>0.81</v>
      </c>
      <c r="M91">
        <v>16.88</v>
      </c>
      <c r="N91" s="135">
        <v>0</v>
      </c>
      <c r="O91" s="135">
        <v>0</v>
      </c>
      <c r="P91" s="135">
        <v>0</v>
      </c>
      <c r="Q91">
        <v>1.1100000000000001</v>
      </c>
      <c r="R91">
        <v>0</v>
      </c>
      <c r="S91">
        <v>1.57</v>
      </c>
      <c r="T91">
        <v>21.5</v>
      </c>
      <c r="U91">
        <v>7.17</v>
      </c>
      <c r="V91">
        <v>7.16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218.73</v>
      </c>
      <c r="C92" s="75">
        <v>57.36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66.040000000000006</v>
      </c>
      <c r="J92">
        <v>148.66</v>
      </c>
      <c r="K92">
        <v>0</v>
      </c>
      <c r="L92">
        <v>0.81</v>
      </c>
      <c r="M92">
        <v>13.06</v>
      </c>
      <c r="N92" s="135">
        <v>0</v>
      </c>
      <c r="O92" s="135">
        <v>0</v>
      </c>
      <c r="P92" s="135">
        <v>0</v>
      </c>
      <c r="Q92">
        <v>1.1100000000000001</v>
      </c>
      <c r="R92">
        <v>0</v>
      </c>
      <c r="S92">
        <v>1.57</v>
      </c>
      <c r="T92">
        <v>20.92</v>
      </c>
      <c r="U92">
        <v>6.97</v>
      </c>
      <c r="V92">
        <v>6.97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218.73</v>
      </c>
      <c r="C93" s="75">
        <v>57.36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66.040000000000006</v>
      </c>
      <c r="J93">
        <v>148.66</v>
      </c>
      <c r="K93">
        <v>0</v>
      </c>
      <c r="L93">
        <v>0.81</v>
      </c>
      <c r="M93">
        <v>12.63</v>
      </c>
      <c r="N93" s="135">
        <v>0</v>
      </c>
      <c r="O93" s="135">
        <v>0</v>
      </c>
      <c r="P93" s="135">
        <v>0</v>
      </c>
      <c r="Q93">
        <v>1.1100000000000001</v>
      </c>
      <c r="R93">
        <v>0</v>
      </c>
      <c r="S93">
        <v>1.57</v>
      </c>
      <c r="T93">
        <v>20.36</v>
      </c>
      <c r="U93">
        <v>6.79</v>
      </c>
      <c r="V93">
        <v>6.77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218.73</v>
      </c>
      <c r="C94" s="75">
        <v>57.36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66.040000000000006</v>
      </c>
      <c r="J94">
        <v>148.66</v>
      </c>
      <c r="K94">
        <v>0</v>
      </c>
      <c r="L94">
        <v>0.81</v>
      </c>
      <c r="M94">
        <v>12.37</v>
      </c>
      <c r="N94" s="135">
        <v>0</v>
      </c>
      <c r="O94" s="135">
        <v>0</v>
      </c>
      <c r="P94" s="135">
        <v>0</v>
      </c>
      <c r="Q94">
        <v>1.1100000000000001</v>
      </c>
      <c r="R94">
        <v>0</v>
      </c>
      <c r="S94">
        <v>1.57</v>
      </c>
      <c r="T94">
        <v>19.79</v>
      </c>
      <c r="U94">
        <v>6.6</v>
      </c>
      <c r="V94">
        <v>6.59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218.73</v>
      </c>
      <c r="C95" s="75">
        <v>57.36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66.040000000000006</v>
      </c>
      <c r="J95">
        <v>148.66</v>
      </c>
      <c r="K95">
        <v>0</v>
      </c>
      <c r="L95">
        <v>0.81</v>
      </c>
      <c r="M95">
        <v>12.13</v>
      </c>
      <c r="N95" s="135">
        <v>0</v>
      </c>
      <c r="O95" s="135">
        <v>0</v>
      </c>
      <c r="P95" s="135">
        <v>0</v>
      </c>
      <c r="Q95">
        <v>1.03</v>
      </c>
      <c r="R95">
        <v>0</v>
      </c>
      <c r="S95">
        <v>1.57</v>
      </c>
      <c r="T95">
        <v>18.98</v>
      </c>
      <c r="U95">
        <v>6.33</v>
      </c>
      <c r="V95">
        <v>6.31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218.73</v>
      </c>
      <c r="C96" s="75">
        <v>44.5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66.040000000000006</v>
      </c>
      <c r="J96">
        <v>148.66</v>
      </c>
      <c r="K96">
        <v>0</v>
      </c>
      <c r="L96">
        <v>0.81</v>
      </c>
      <c r="M96">
        <v>11.88</v>
      </c>
      <c r="N96" s="135">
        <v>0</v>
      </c>
      <c r="O96" s="135">
        <v>0</v>
      </c>
      <c r="P96" s="135">
        <v>0</v>
      </c>
      <c r="Q96">
        <v>1.03</v>
      </c>
      <c r="R96">
        <v>0</v>
      </c>
      <c r="S96">
        <v>1.57</v>
      </c>
      <c r="T96">
        <v>18.43</v>
      </c>
      <c r="U96">
        <v>6.14</v>
      </c>
      <c r="V96">
        <v>6.15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183.31</v>
      </c>
      <c r="C97" s="75">
        <v>44.5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66.040000000000006</v>
      </c>
      <c r="J97">
        <v>148.66</v>
      </c>
      <c r="K97">
        <v>0</v>
      </c>
      <c r="L97">
        <v>0.81</v>
      </c>
      <c r="M97">
        <v>11.48</v>
      </c>
      <c r="N97" s="135">
        <v>0</v>
      </c>
      <c r="O97" s="135">
        <v>0</v>
      </c>
      <c r="P97" s="135">
        <v>0</v>
      </c>
      <c r="Q97">
        <v>1.03</v>
      </c>
      <c r="R97">
        <v>0</v>
      </c>
      <c r="S97">
        <v>1.57</v>
      </c>
      <c r="T97">
        <v>17.91</v>
      </c>
      <c r="U97">
        <v>5.97</v>
      </c>
      <c r="V97">
        <v>5.97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183.31</v>
      </c>
      <c r="C98" s="75">
        <v>44.5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66.040000000000006</v>
      </c>
      <c r="J98">
        <v>148.66</v>
      </c>
      <c r="K98">
        <v>0</v>
      </c>
      <c r="L98">
        <v>0.81</v>
      </c>
      <c r="M98">
        <v>11.09</v>
      </c>
      <c r="N98" s="135">
        <v>0</v>
      </c>
      <c r="O98" s="135">
        <v>0</v>
      </c>
      <c r="P98" s="135">
        <v>0</v>
      </c>
      <c r="Q98">
        <v>1.03</v>
      </c>
      <c r="R98">
        <v>0</v>
      </c>
      <c r="S98">
        <v>1.57</v>
      </c>
      <c r="T98">
        <v>17.579999999999998</v>
      </c>
      <c r="U98">
        <v>5.86</v>
      </c>
      <c r="V98">
        <v>5.86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5.4530049999999974</v>
      </c>
      <c r="C99" s="75">
        <f t="shared" ref="C99:L99" si="2">SUM(C3:C98)/4000</f>
        <v>1.4412199999999995</v>
      </c>
      <c r="D99" s="135">
        <f t="shared" ref="D99" si="3">SUM(D3:D98)/4000</f>
        <v>0.78342999999999974</v>
      </c>
      <c r="E99" s="75"/>
      <c r="F99" s="78">
        <f t="shared" si="2"/>
        <v>0.11537</v>
      </c>
      <c r="G99" s="78">
        <f t="shared" si="2"/>
        <v>0.11537</v>
      </c>
      <c r="H99" s="78">
        <f t="shared" si="2"/>
        <v>0.11826500000000004</v>
      </c>
      <c r="I99">
        <f t="shared" si="2"/>
        <v>1.7990924999999989</v>
      </c>
      <c r="J99">
        <f t="shared" si="2"/>
        <v>4.9452749999999996</v>
      </c>
      <c r="K99">
        <f t="shared" si="2"/>
        <v>0</v>
      </c>
      <c r="L99">
        <f t="shared" si="2"/>
        <v>2.0000000000000025E-2</v>
      </c>
      <c r="M99">
        <f t="shared" ref="M99:AB99" si="4">SUM(M3:M98)/4000</f>
        <v>0.53403750000000005</v>
      </c>
      <c r="N99" s="135">
        <f t="shared" si="4"/>
        <v>0.26464499999999985</v>
      </c>
      <c r="O99" s="135">
        <f t="shared" si="4"/>
        <v>0.25862249999999981</v>
      </c>
      <c r="P99" s="135">
        <f t="shared" si="4"/>
        <v>0.26016249999999985</v>
      </c>
      <c r="Q99">
        <f t="shared" si="4"/>
        <v>2.4309999999999995E-2</v>
      </c>
      <c r="R99">
        <f t="shared" si="4"/>
        <v>0.93918500000000016</v>
      </c>
      <c r="S99">
        <f t="shared" si="4"/>
        <v>3.8669999999999954E-2</v>
      </c>
      <c r="T99">
        <f t="shared" si="4"/>
        <v>0.29167750000000009</v>
      </c>
      <c r="U99">
        <f t="shared" si="4"/>
        <v>9.7245000000000123E-2</v>
      </c>
      <c r="V99">
        <f t="shared" si="4"/>
        <v>9.7047500000000023E-2</v>
      </c>
      <c r="W99">
        <f t="shared" si="4"/>
        <v>1.8238674999999998</v>
      </c>
      <c r="X99">
        <f t="shared" si="4"/>
        <v>0.36476749999999997</v>
      </c>
      <c r="Y99">
        <f t="shared" si="4"/>
        <v>0.40392749999999999</v>
      </c>
      <c r="Z99">
        <f t="shared" si="4"/>
        <v>0.35533249999999994</v>
      </c>
      <c r="AA99">
        <f t="shared" si="4"/>
        <v>0.26320250000000012</v>
      </c>
      <c r="AB99">
        <f t="shared" si="4"/>
        <v>0.13163250000000004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44590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44590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32</v>
      </c>
      <c r="C32" s="136">
        <f>'IDT-1 Calculation'!DG32</f>
        <v>-13.548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-18.452000000000002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62</v>
      </c>
      <c r="C34" s="136">
        <f>'IDT-1 Calculation'!DG34</f>
        <v>-26.248999999999999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-35.750999999999998</v>
      </c>
      <c r="G34" s="141">
        <f t="shared" si="0"/>
        <v>0</v>
      </c>
    </row>
    <row r="35" spans="1:7">
      <c r="A35" s="140" t="s">
        <v>77</v>
      </c>
      <c r="B35" s="136">
        <f>'IDT-1 Calculation'!DF35</f>
        <v>56</v>
      </c>
      <c r="C35" s="136">
        <f>'IDT-1 Calculation'!DG35</f>
        <v>-23.707999999999998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-32.292000000000002</v>
      </c>
      <c r="G35" s="141">
        <f t="shared" si="0"/>
        <v>0</v>
      </c>
    </row>
    <row r="36" spans="1:7">
      <c r="A36" s="140" t="s">
        <v>78</v>
      </c>
      <c r="B36" s="136">
        <f>'IDT-1 Calculation'!DF36</f>
        <v>83</v>
      </c>
      <c r="C36" s="136">
        <f>'IDT-1 Calculation'!DG36</f>
        <v>-35.139000000000003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-47.860999999999997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123.06699999999999</v>
      </c>
      <c r="C37" s="136">
        <f>'IDT-1 Calculation'!DG37</f>
        <v>-25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-98.066999999999993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76.323999999999998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-76.323999999999998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36.167999999999999</v>
      </c>
      <c r="C51" s="136">
        <f>'IDT-1 Calculation'!DG51</f>
        <v>-45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8.8320000000000007</v>
      </c>
      <c r="G51" s="141">
        <f t="shared" si="0"/>
        <v>0</v>
      </c>
    </row>
    <row r="52" spans="1:7">
      <c r="A52" s="140" t="s">
        <v>94</v>
      </c>
      <c r="B52" s="136">
        <f>'IDT-1 Calculation'!DF52</f>
        <v>60</v>
      </c>
      <c r="C52" s="136">
        <f>'IDT-1 Calculation'!DG52</f>
        <v>-60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52</v>
      </c>
      <c r="C53" s="136">
        <f>'IDT-1 Calculation'!DG53</f>
        <v>-52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67</v>
      </c>
      <c r="C54" s="136">
        <f>'IDT-1 Calculation'!DG54</f>
        <v>-67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</v>
      </c>
      <c r="C64" s="136">
        <f>'IDT-1 Calculation'!DG64</f>
        <v>-1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17</v>
      </c>
      <c r="C70" s="136">
        <f>'IDT-1 Calculation'!DG70</f>
        <v>-17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77</v>
      </c>
      <c r="C72" s="136">
        <f>'IDT-1 Calculation'!DG72</f>
        <v>-77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105</v>
      </c>
      <c r="C73" s="136">
        <f>'IDT-1 Calculation'!DG73</f>
        <v>-105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120</v>
      </c>
      <c r="C74" s="136">
        <f>'IDT-1 Calculation'!DG74</f>
        <v>-50.804000000000002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-69.195999999999998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22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48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-48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45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-45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45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48</v>
      </c>
      <c r="C84" s="136">
        <f>'IDT-1 Calculation'!DG84</f>
        <v>-10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38</v>
      </c>
      <c r="C85" s="136">
        <f>'IDT-1 Calculation'!DG85</f>
        <v>-16.088000000000001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-21.911999999999999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</v>
      </c>
      <c r="C86" s="136">
        <f>'IDT-1 Calculation'!DG86</f>
        <v>-2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29</v>
      </c>
      <c r="C87" s="136">
        <f>'IDT-1 Calculation'!DG87</f>
        <v>-12.278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-16.722000000000001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18</v>
      </c>
      <c r="C88" s="136">
        <f>'IDT-1 Calculation'!DG88</f>
        <v>-7.6210000000000004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-10.379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0.31563975</v>
      </c>
      <c r="C99" s="152">
        <f>SUM(C3:C98)/4000</f>
        <v>-0.16160875</v>
      </c>
      <c r="D99" s="152">
        <f>SUM(D3:D98)/4000</f>
        <v>0</v>
      </c>
      <c r="E99" s="152">
        <f>SUM(E3:E98)/4000</f>
        <v>0</v>
      </c>
      <c r="F99" s="152">
        <f>SUM(F3:F98)/4000</f>
        <v>-0.154031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281.44463075799996</v>
      </c>
      <c r="L3">
        <v>5.1948051948051948</v>
      </c>
      <c r="M3">
        <v>63.774399999999993</v>
      </c>
      <c r="N3">
        <v>51.881250000000009</v>
      </c>
      <c r="O3">
        <v>36.640520809642936</v>
      </c>
      <c r="P3">
        <v>18.187499199999998</v>
      </c>
      <c r="Q3">
        <v>4.8794131800000002</v>
      </c>
      <c r="R3">
        <v>8.5781069927999987</v>
      </c>
      <c r="S3">
        <v>5.8852914191999997</v>
      </c>
      <c r="T3">
        <v>0</v>
      </c>
      <c r="U3">
        <v>62.1119664</v>
      </c>
      <c r="V3">
        <v>4.707886122302158</v>
      </c>
      <c r="W3">
        <v>8.6900063309352511</v>
      </c>
      <c r="X3">
        <v>32.079807784532377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1.6904808000000002</v>
      </c>
      <c r="AF3">
        <v>4.4427500000000011</v>
      </c>
      <c r="AG3">
        <v>30.205774079999994</v>
      </c>
      <c r="AH3">
        <v>0</v>
      </c>
      <c r="AI3">
        <v>0</v>
      </c>
      <c r="AJ3">
        <v>0</v>
      </c>
      <c r="AK3">
        <v>11.148000000000001</v>
      </c>
      <c r="AL3">
        <v>7.8020999999999994</v>
      </c>
      <c r="AM3">
        <v>0</v>
      </c>
      <c r="AN3">
        <v>0</v>
      </c>
      <c r="AO3">
        <v>0</v>
      </c>
      <c r="AP3">
        <v>1.1252303999999997</v>
      </c>
      <c r="AQ3">
        <v>0</v>
      </c>
      <c r="AR3">
        <v>11.637043200000001</v>
      </c>
      <c r="AS3">
        <v>10.752775488000001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25.785243283526221</v>
      </c>
      <c r="BB3">
        <f>SUM(B3:AZ3)-BA3</f>
        <v>637.07449487669169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281.44403395800003</v>
      </c>
      <c r="L4">
        <v>5.1948051948051948</v>
      </c>
      <c r="M4">
        <v>47.717707885999999</v>
      </c>
      <c r="N4">
        <v>51.881250000000009</v>
      </c>
      <c r="O4">
        <v>36.640520809642936</v>
      </c>
      <c r="P4">
        <v>17.989899199999996</v>
      </c>
      <c r="Q4">
        <v>4.8794131800000002</v>
      </c>
      <c r="R4">
        <v>8.5781069927999987</v>
      </c>
      <c r="S4">
        <v>5.8852914191999997</v>
      </c>
      <c r="T4">
        <v>0</v>
      </c>
      <c r="U4">
        <v>62.1119664</v>
      </c>
      <c r="V4">
        <v>4.707886122302158</v>
      </c>
      <c r="W4">
        <v>8.6900063309352511</v>
      </c>
      <c r="X4">
        <v>32.079807784532377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1.6904808000000002</v>
      </c>
      <c r="AF4">
        <v>4.4427500000000011</v>
      </c>
      <c r="AG4">
        <v>30.205774079999994</v>
      </c>
      <c r="AH4">
        <v>0</v>
      </c>
      <c r="AI4">
        <v>0</v>
      </c>
      <c r="AJ4">
        <v>0</v>
      </c>
      <c r="AK4">
        <v>11.148000000000001</v>
      </c>
      <c r="AL4">
        <v>7.8020999999999994</v>
      </c>
      <c r="AM4">
        <v>0</v>
      </c>
      <c r="AN4">
        <v>0</v>
      </c>
      <c r="AO4">
        <v>0</v>
      </c>
      <c r="AP4">
        <v>1.1252303999999997</v>
      </c>
      <c r="AQ4">
        <v>0</v>
      </c>
      <c r="AR4">
        <v>11.637043200000001</v>
      </c>
      <c r="AS4">
        <v>10.752775488000001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25.152928430326305</v>
      </c>
      <c r="BB4">
        <f t="shared" ref="BB4:BB67" si="0">SUM(B4:AZ4)-BA4</f>
        <v>621.45192081589175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281.41453413399995</v>
      </c>
      <c r="L5">
        <v>5.1948051948051948</v>
      </c>
      <c r="M5">
        <v>29.963985919999995</v>
      </c>
      <c r="N5">
        <v>46.664488746031751</v>
      </c>
      <c r="O5">
        <v>36.640520809642936</v>
      </c>
      <c r="P5">
        <v>17.989899199999996</v>
      </c>
      <c r="Q5">
        <v>4.8794131800000002</v>
      </c>
      <c r="R5">
        <v>8.5781069927999987</v>
      </c>
      <c r="S5">
        <v>5.8852914191999997</v>
      </c>
      <c r="T5">
        <v>0</v>
      </c>
      <c r="U5">
        <v>62.1119664</v>
      </c>
      <c r="V5">
        <v>4.7263653863309347</v>
      </c>
      <c r="W5">
        <v>8.6900063309352511</v>
      </c>
      <c r="X5">
        <v>31.829493561151086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1.6904808000000002</v>
      </c>
      <c r="AF5">
        <v>4.4427500000000011</v>
      </c>
      <c r="AG5">
        <v>30.205774079999994</v>
      </c>
      <c r="AH5">
        <v>0</v>
      </c>
      <c r="AI5">
        <v>0</v>
      </c>
      <c r="AJ5">
        <v>0</v>
      </c>
      <c r="AK5">
        <v>11.148000000000001</v>
      </c>
      <c r="AL5">
        <v>7.8020999999999994</v>
      </c>
      <c r="AM5">
        <v>0</v>
      </c>
      <c r="AN5">
        <v>0</v>
      </c>
      <c r="AO5">
        <v>0</v>
      </c>
      <c r="AP5">
        <v>1.1252303999999997</v>
      </c>
      <c r="AQ5">
        <v>0</v>
      </c>
      <c r="AR5">
        <v>11.637043200000001</v>
      </c>
      <c r="AS5">
        <v>10.752775488000001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24.24921112186292</v>
      </c>
      <c r="BB5">
        <f t="shared" si="0"/>
        <v>599.12382012103421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281.41387690799996</v>
      </c>
      <c r="L6">
        <v>5.1948051948051948</v>
      </c>
      <c r="M6">
        <v>29.963985919999995</v>
      </c>
      <c r="N6">
        <v>38.302833910000004</v>
      </c>
      <c r="O6">
        <v>31.028188591312258</v>
      </c>
      <c r="P6">
        <v>17.989899199999996</v>
      </c>
      <c r="Q6">
        <v>4.8794131800000002</v>
      </c>
      <c r="R6">
        <v>8.5781069927999987</v>
      </c>
      <c r="S6">
        <v>5.8852914191999997</v>
      </c>
      <c r="T6">
        <v>0</v>
      </c>
      <c r="U6">
        <v>62.1119664</v>
      </c>
      <c r="V6">
        <v>4.7263653863309347</v>
      </c>
      <c r="W6">
        <v>8.6900063309352511</v>
      </c>
      <c r="X6">
        <v>32.079807784532377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1.6904808000000002</v>
      </c>
      <c r="AF6">
        <v>4.4427500000000011</v>
      </c>
      <c r="AG6">
        <v>30.205774079999994</v>
      </c>
      <c r="AH6">
        <v>0</v>
      </c>
      <c r="AI6">
        <v>0</v>
      </c>
      <c r="AJ6">
        <v>0</v>
      </c>
      <c r="AK6">
        <v>11.148000000000001</v>
      </c>
      <c r="AL6">
        <v>7.8020999999999994</v>
      </c>
      <c r="AM6">
        <v>0</v>
      </c>
      <c r="AN6">
        <v>0</v>
      </c>
      <c r="AO6">
        <v>0</v>
      </c>
      <c r="AP6">
        <v>1.1252303999999997</v>
      </c>
      <c r="AQ6">
        <v>0</v>
      </c>
      <c r="AR6">
        <v>11.637043200000001</v>
      </c>
      <c r="AS6">
        <v>10.752775488000001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23.715334403104578</v>
      </c>
      <c r="BB6">
        <f t="shared" si="0"/>
        <v>585.93336678281139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281.46792460799992</v>
      </c>
      <c r="L7">
        <v>5.1948051948051948</v>
      </c>
      <c r="M7">
        <v>29.963985919999995</v>
      </c>
      <c r="N7">
        <v>37.880361761904766</v>
      </c>
      <c r="O7">
        <v>23.816338526267909</v>
      </c>
      <c r="P7">
        <v>17.989899199999996</v>
      </c>
      <c r="Q7">
        <v>4.8827594448000005</v>
      </c>
      <c r="R7">
        <v>9.4670693135999997</v>
      </c>
      <c r="S7">
        <v>6.0630462000000014</v>
      </c>
      <c r="T7">
        <v>0</v>
      </c>
      <c r="U7">
        <v>62.1119664</v>
      </c>
      <c r="V7">
        <v>4.7263653863309347</v>
      </c>
      <c r="W7">
        <v>8.6900063309352511</v>
      </c>
      <c r="X7">
        <v>32.079807784532377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1.6904808000000002</v>
      </c>
      <c r="AF7">
        <v>4.4427500000000011</v>
      </c>
      <c r="AG7">
        <v>30.205774079999994</v>
      </c>
      <c r="AH7">
        <v>0</v>
      </c>
      <c r="AI7">
        <v>0</v>
      </c>
      <c r="AJ7">
        <v>0</v>
      </c>
      <c r="AK7">
        <v>11.148000000000001</v>
      </c>
      <c r="AL7">
        <v>7.8020999999999994</v>
      </c>
      <c r="AM7">
        <v>0</v>
      </c>
      <c r="AN7">
        <v>0</v>
      </c>
      <c r="AO7">
        <v>0</v>
      </c>
      <c r="AP7">
        <v>1.1252303999999997</v>
      </c>
      <c r="AQ7">
        <v>0</v>
      </c>
      <c r="AR7">
        <v>5.8185216000000004</v>
      </c>
      <c r="AS7">
        <v>10.752775488000001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23.23574793342323</v>
      </c>
      <c r="BB7">
        <f t="shared" si="0"/>
        <v>574.08422050575314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281.46737256799997</v>
      </c>
      <c r="L8">
        <v>5.1948051948051948</v>
      </c>
      <c r="M8">
        <v>29.963985919999995</v>
      </c>
      <c r="N8">
        <v>37.880361761904766</v>
      </c>
      <c r="O8">
        <v>23.816338526267909</v>
      </c>
      <c r="P8">
        <v>17.989899199999996</v>
      </c>
      <c r="Q8">
        <v>4.8827594448000005</v>
      </c>
      <c r="R8">
        <v>9.4670693135999997</v>
      </c>
      <c r="S8">
        <v>6.0630462000000014</v>
      </c>
      <c r="T8">
        <v>0</v>
      </c>
      <c r="U8">
        <v>62.1119664</v>
      </c>
      <c r="V8">
        <v>4.7263653863309347</v>
      </c>
      <c r="W8">
        <v>8.6900063309352511</v>
      </c>
      <c r="X8">
        <v>32.079807784532377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1.6904808000000002</v>
      </c>
      <c r="AF8">
        <v>4.4427500000000011</v>
      </c>
      <c r="AG8">
        <v>30.205774079999994</v>
      </c>
      <c r="AH8">
        <v>0</v>
      </c>
      <c r="AI8">
        <v>0</v>
      </c>
      <c r="AJ8">
        <v>0</v>
      </c>
      <c r="AK8">
        <v>11.148000000000001</v>
      </c>
      <c r="AL8">
        <v>7.8020999999999994</v>
      </c>
      <c r="AM8">
        <v>0</v>
      </c>
      <c r="AN8">
        <v>0</v>
      </c>
      <c r="AO8">
        <v>0</v>
      </c>
      <c r="AP8">
        <v>1.1252303999999997</v>
      </c>
      <c r="AQ8">
        <v>0</v>
      </c>
      <c r="AR8">
        <v>5.8185216000000004</v>
      </c>
      <c r="AS8">
        <v>10.752775488000001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23.23572629942328</v>
      </c>
      <c r="BB8">
        <f t="shared" si="0"/>
        <v>574.0836900997532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302.12999999999994</v>
      </c>
      <c r="L9">
        <v>5.1948051948051948</v>
      </c>
      <c r="M9">
        <v>29.963985919999995</v>
      </c>
      <c r="N9">
        <v>37.880361761904766</v>
      </c>
      <c r="O9">
        <v>23.816338526267909</v>
      </c>
      <c r="P9">
        <v>17.989899199999996</v>
      </c>
      <c r="Q9">
        <v>4.8827594448000005</v>
      </c>
      <c r="R9">
        <v>9.6425455248000009</v>
      </c>
      <c r="S9">
        <v>6.0630462000000014</v>
      </c>
      <c r="T9">
        <v>0</v>
      </c>
      <c r="U9">
        <v>62.1119664</v>
      </c>
      <c r="V9">
        <v>4.7263653863309347</v>
      </c>
      <c r="W9">
        <v>8.6900063309352511</v>
      </c>
      <c r="X9">
        <v>32.079807784532377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1.6904808000000002</v>
      </c>
      <c r="AF9">
        <v>4.4427500000000011</v>
      </c>
      <c r="AG9">
        <v>30.205774079999994</v>
      </c>
      <c r="AH9">
        <v>0</v>
      </c>
      <c r="AI9">
        <v>0</v>
      </c>
      <c r="AJ9">
        <v>0</v>
      </c>
      <c r="AK9">
        <v>11.148000000000001</v>
      </c>
      <c r="AL9">
        <v>7.8020999999999994</v>
      </c>
      <c r="AM9">
        <v>0</v>
      </c>
      <c r="AN9">
        <v>0</v>
      </c>
      <c r="AO9">
        <v>0</v>
      </c>
      <c r="AP9">
        <v>1.1252303999999997</v>
      </c>
      <c r="AQ9">
        <v>0</v>
      </c>
      <c r="AR9">
        <v>5.8185216000000004</v>
      </c>
      <c r="AS9">
        <v>4.4310888000000004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23.800414325023269</v>
      </c>
      <c r="BB9">
        <f t="shared" si="0"/>
        <v>588.03541902935308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281.13438800800003</v>
      </c>
      <c r="L10">
        <v>5.1948051948051948</v>
      </c>
      <c r="M10">
        <v>29.963985919999995</v>
      </c>
      <c r="N10">
        <v>37.880361761904766</v>
      </c>
      <c r="O10">
        <v>23.816338526267909</v>
      </c>
      <c r="P10">
        <v>17.989899199999996</v>
      </c>
      <c r="Q10">
        <v>4.8827594448000005</v>
      </c>
      <c r="R10">
        <v>9.6425455248000009</v>
      </c>
      <c r="S10">
        <v>6.0630462000000014</v>
      </c>
      <c r="T10">
        <v>0</v>
      </c>
      <c r="U10">
        <v>62.1119664</v>
      </c>
      <c r="V10">
        <v>4.7263653863309347</v>
      </c>
      <c r="W10">
        <v>8.6900063309352511</v>
      </c>
      <c r="X10">
        <v>32.079807784532377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1.6904808000000002</v>
      </c>
      <c r="AF10">
        <v>4.4427500000000011</v>
      </c>
      <c r="AG10">
        <v>30.205774079999994</v>
      </c>
      <c r="AH10">
        <v>0</v>
      </c>
      <c r="AI10">
        <v>0</v>
      </c>
      <c r="AJ10">
        <v>0</v>
      </c>
      <c r="AK10">
        <v>11.148000000000001</v>
      </c>
      <c r="AL10">
        <v>7.8020999999999994</v>
      </c>
      <c r="AM10">
        <v>0</v>
      </c>
      <c r="AN10">
        <v>0</v>
      </c>
      <c r="AO10">
        <v>0</v>
      </c>
      <c r="AP10">
        <v>1.1252303999999997</v>
      </c>
      <c r="AQ10">
        <v>0</v>
      </c>
      <c r="AR10">
        <v>5.8185216000000004</v>
      </c>
      <c r="AS10">
        <v>4.4310888000000004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22.983685319023323</v>
      </c>
      <c r="BB10">
        <f t="shared" si="0"/>
        <v>567.85653604335312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281.13545553399996</v>
      </c>
      <c r="L11">
        <v>5.1948051948051948</v>
      </c>
      <c r="M11">
        <v>29.963985919999995</v>
      </c>
      <c r="N11">
        <v>37.880361761904766</v>
      </c>
      <c r="O11">
        <v>23.816338526267909</v>
      </c>
      <c r="P11">
        <v>17.567825599999999</v>
      </c>
      <c r="Q11">
        <v>5.0436515808000006</v>
      </c>
      <c r="R11">
        <v>9.6425455248000009</v>
      </c>
      <c r="S11">
        <v>6.0821979551999998</v>
      </c>
      <c r="T11">
        <v>0</v>
      </c>
      <c r="U11">
        <v>62.1119664</v>
      </c>
      <c r="V11">
        <v>4.6789088935251808</v>
      </c>
      <c r="W11">
        <v>8.6900063309352511</v>
      </c>
      <c r="X11">
        <v>32.079807784532377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1.6904808000000002</v>
      </c>
      <c r="AF11">
        <v>4.4427500000000011</v>
      </c>
      <c r="AG11">
        <v>30.205774079999994</v>
      </c>
      <c r="AH11">
        <v>0</v>
      </c>
      <c r="AI11">
        <v>0</v>
      </c>
      <c r="AJ11">
        <v>0</v>
      </c>
      <c r="AK11">
        <v>11.148000000000001</v>
      </c>
      <c r="AL11">
        <v>7.8020999999999994</v>
      </c>
      <c r="AM11">
        <v>0</v>
      </c>
      <c r="AN11">
        <v>0</v>
      </c>
      <c r="AO11">
        <v>0</v>
      </c>
      <c r="AP11">
        <v>1.1252303999999997</v>
      </c>
      <c r="AQ11">
        <v>0</v>
      </c>
      <c r="AR11">
        <v>21.3345792</v>
      </c>
      <c r="AS11">
        <v>10.752775488000001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23.821952959929725</v>
      </c>
      <c r="BB11">
        <f t="shared" si="0"/>
        <v>588.56759401484089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281.13438800800003</v>
      </c>
      <c r="L12">
        <v>5.1948051948051948</v>
      </c>
      <c r="M12">
        <v>29.963985919999995</v>
      </c>
      <c r="N12">
        <v>37.880361761904766</v>
      </c>
      <c r="O12">
        <v>23.816338526267909</v>
      </c>
      <c r="P12">
        <v>17.567825599999999</v>
      </c>
      <c r="Q12">
        <v>5.0436515808000006</v>
      </c>
      <c r="R12">
        <v>9.6425455248000009</v>
      </c>
      <c r="S12">
        <v>6.0821979551999998</v>
      </c>
      <c r="T12">
        <v>0</v>
      </c>
      <c r="U12">
        <v>62.1119664</v>
      </c>
      <c r="V12">
        <v>4.6789088935251808</v>
      </c>
      <c r="W12">
        <v>8.6900063309352511</v>
      </c>
      <c r="X12">
        <v>32.079807784532377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1.6904808000000002</v>
      </c>
      <c r="AF12">
        <v>4.4427500000000011</v>
      </c>
      <c r="AG12">
        <v>30.205774079999994</v>
      </c>
      <c r="AH12">
        <v>0</v>
      </c>
      <c r="AI12">
        <v>0</v>
      </c>
      <c r="AJ12">
        <v>0</v>
      </c>
      <c r="AK12">
        <v>11.148000000000001</v>
      </c>
      <c r="AL12">
        <v>7.8020999999999994</v>
      </c>
      <c r="AM12">
        <v>0</v>
      </c>
      <c r="AN12">
        <v>0</v>
      </c>
      <c r="AO12">
        <v>0</v>
      </c>
      <c r="AP12">
        <v>1.1252303999999997</v>
      </c>
      <c r="AQ12">
        <v>0</v>
      </c>
      <c r="AR12">
        <v>21.3345792</v>
      </c>
      <c r="AS12">
        <v>10.752775488000001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23.821911929929804</v>
      </c>
      <c r="BB12">
        <f t="shared" si="0"/>
        <v>588.56656751884088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281.13652007600001</v>
      </c>
      <c r="L13">
        <v>5.1948051948051948</v>
      </c>
      <c r="M13">
        <v>29.963985919999995</v>
      </c>
      <c r="N13">
        <v>37.880361761904766</v>
      </c>
      <c r="O13">
        <v>23.816338526267909</v>
      </c>
      <c r="P13">
        <v>17.567825599999999</v>
      </c>
      <c r="Q13">
        <v>5.0436515808000006</v>
      </c>
      <c r="R13">
        <v>9.6425455248000009</v>
      </c>
      <c r="S13">
        <v>6.1814426616000011</v>
      </c>
      <c r="T13">
        <v>0</v>
      </c>
      <c r="U13">
        <v>62.1119664</v>
      </c>
      <c r="V13">
        <v>4.6789088935251808</v>
      </c>
      <c r="W13">
        <v>8.6900063309352511</v>
      </c>
      <c r="X13">
        <v>31.829493561151086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1.6904808000000002</v>
      </c>
      <c r="AF13">
        <v>4.4427500000000011</v>
      </c>
      <c r="AG13">
        <v>30.205774079999994</v>
      </c>
      <c r="AH13">
        <v>0</v>
      </c>
      <c r="AI13">
        <v>0</v>
      </c>
      <c r="AJ13">
        <v>0</v>
      </c>
      <c r="AK13">
        <v>11.148000000000001</v>
      </c>
      <c r="AL13">
        <v>7.8020999999999994</v>
      </c>
      <c r="AM13">
        <v>0</v>
      </c>
      <c r="AN13">
        <v>0</v>
      </c>
      <c r="AO13">
        <v>0</v>
      </c>
      <c r="AP13">
        <v>1.1252303999999997</v>
      </c>
      <c r="AQ13">
        <v>0</v>
      </c>
      <c r="AR13">
        <v>5.8185216000000004</v>
      </c>
      <c r="AS13">
        <v>10.752775488000001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23.212543495734085</v>
      </c>
      <c r="BB13">
        <f t="shared" si="0"/>
        <v>573.51094090405547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281.13492288999998</v>
      </c>
      <c r="L14">
        <v>5.1948051948051948</v>
      </c>
      <c r="M14">
        <v>29.963985919999995</v>
      </c>
      <c r="N14">
        <v>37.880361761904766</v>
      </c>
      <c r="O14">
        <v>23.816338526267909</v>
      </c>
      <c r="P14">
        <v>17.567825599999999</v>
      </c>
      <c r="Q14">
        <v>5.0436515808000006</v>
      </c>
      <c r="R14">
        <v>9.6425455248000009</v>
      </c>
      <c r="S14">
        <v>6.1814426616000011</v>
      </c>
      <c r="T14">
        <v>0</v>
      </c>
      <c r="U14">
        <v>62.1119664</v>
      </c>
      <c r="V14">
        <v>4.6789088935251808</v>
      </c>
      <c r="W14">
        <v>8.6900063309352511</v>
      </c>
      <c r="X14">
        <v>31.829493561151086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1.6904808000000002</v>
      </c>
      <c r="AF14">
        <v>4.4427500000000011</v>
      </c>
      <c r="AG14">
        <v>30.205774079999994</v>
      </c>
      <c r="AH14">
        <v>0</v>
      </c>
      <c r="AI14">
        <v>0</v>
      </c>
      <c r="AJ14">
        <v>0</v>
      </c>
      <c r="AK14">
        <v>11.148000000000001</v>
      </c>
      <c r="AL14">
        <v>7.8020999999999994</v>
      </c>
      <c r="AM14">
        <v>0</v>
      </c>
      <c r="AN14">
        <v>0</v>
      </c>
      <c r="AO14">
        <v>0</v>
      </c>
      <c r="AP14">
        <v>1.1252303999999997</v>
      </c>
      <c r="AQ14">
        <v>0</v>
      </c>
      <c r="AR14">
        <v>5.8185216000000004</v>
      </c>
      <c r="AS14">
        <v>6.49893024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23.047006082934047</v>
      </c>
      <c r="BB14">
        <f t="shared" si="0"/>
        <v>569.42103588285545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281.00031464999995</v>
      </c>
      <c r="L15">
        <v>5.1948051948051948</v>
      </c>
      <c r="M15">
        <v>30.018221194799995</v>
      </c>
      <c r="N15">
        <v>40.076393507936508</v>
      </c>
      <c r="O15">
        <v>35.668358843150635</v>
      </c>
      <c r="P15">
        <v>17.514473599999995</v>
      </c>
      <c r="Q15">
        <v>5.0436515808000006</v>
      </c>
      <c r="R15">
        <v>9.6425455248000009</v>
      </c>
      <c r="S15">
        <v>6.1814426616000011</v>
      </c>
      <c r="T15">
        <v>0</v>
      </c>
      <c r="U15">
        <v>62.1119664</v>
      </c>
      <c r="V15">
        <v>4.5404830694244609</v>
      </c>
      <c r="W15">
        <v>8.6900063309352511</v>
      </c>
      <c r="X15">
        <v>31.829493561151086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1.6904808000000002</v>
      </c>
      <c r="AF15">
        <v>4.4427500000000011</v>
      </c>
      <c r="AG15">
        <v>30.205774079999994</v>
      </c>
      <c r="AH15">
        <v>0</v>
      </c>
      <c r="AI15">
        <v>0</v>
      </c>
      <c r="AJ15">
        <v>0</v>
      </c>
      <c r="AK15">
        <v>11.148000000000001</v>
      </c>
      <c r="AL15">
        <v>7.8020999999999994</v>
      </c>
      <c r="AM15">
        <v>0</v>
      </c>
      <c r="AN15">
        <v>0</v>
      </c>
      <c r="AO15">
        <v>0</v>
      </c>
      <c r="AP15">
        <v>1.1252303999999997</v>
      </c>
      <c r="AQ15">
        <v>0</v>
      </c>
      <c r="AR15">
        <v>5.8185216000000004</v>
      </c>
      <c r="AS15">
        <v>6.49893024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23.582888451139688</v>
      </c>
      <c r="BB15">
        <f t="shared" si="0"/>
        <v>582.66105478826364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280.99841384199999</v>
      </c>
      <c r="L16">
        <v>5.1948051948051948</v>
      </c>
      <c r="M16">
        <v>23.702716535199997</v>
      </c>
      <c r="N16">
        <v>31.292266523809523</v>
      </c>
      <c r="O16">
        <v>22.038535478735504</v>
      </c>
      <c r="P16">
        <v>16.1846256</v>
      </c>
      <c r="Q16">
        <v>5.0436515808000006</v>
      </c>
      <c r="R16">
        <v>9.6425455248000009</v>
      </c>
      <c r="S16">
        <v>6.1814426616000011</v>
      </c>
      <c r="T16">
        <v>0</v>
      </c>
      <c r="U16">
        <v>62.1119664</v>
      </c>
      <c r="V16">
        <v>4.5404830694244609</v>
      </c>
      <c r="W16">
        <v>8.6900063309352511</v>
      </c>
      <c r="X16">
        <v>31.829493561151086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1.6904808000000002</v>
      </c>
      <c r="AF16">
        <v>4.4427500000000011</v>
      </c>
      <c r="AG16">
        <v>30.205774079999994</v>
      </c>
      <c r="AH16">
        <v>0</v>
      </c>
      <c r="AI16">
        <v>0</v>
      </c>
      <c r="AJ16">
        <v>0</v>
      </c>
      <c r="AK16">
        <v>11.148000000000001</v>
      </c>
      <c r="AL16">
        <v>7.8020999999999994</v>
      </c>
      <c r="AM16">
        <v>0</v>
      </c>
      <c r="AN16">
        <v>0</v>
      </c>
      <c r="AO16">
        <v>0</v>
      </c>
      <c r="AP16">
        <v>1.1252303999999997</v>
      </c>
      <c r="AQ16">
        <v>0</v>
      </c>
      <c r="AR16">
        <v>5.8185216000000004</v>
      </c>
      <c r="AS16">
        <v>6.49893024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22.413507988581472</v>
      </c>
      <c r="BB16">
        <f t="shared" si="0"/>
        <v>553.76923143467968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281.00031464999995</v>
      </c>
      <c r="L17">
        <v>5.1948051948051948</v>
      </c>
      <c r="M17">
        <v>30.018221194799995</v>
      </c>
      <c r="N17">
        <v>37.880361761904766</v>
      </c>
      <c r="O17">
        <v>31.520151732241683</v>
      </c>
      <c r="P17">
        <v>17.514473599999995</v>
      </c>
      <c r="Q17">
        <v>5.0436515808000006</v>
      </c>
      <c r="R17">
        <v>9.6425455248000009</v>
      </c>
      <c r="S17">
        <v>6.1814426616000011</v>
      </c>
      <c r="T17">
        <v>0</v>
      </c>
      <c r="U17">
        <v>62.1119664</v>
      </c>
      <c r="V17">
        <v>4.5918564248201434</v>
      </c>
      <c r="W17">
        <v>8.6900063309352511</v>
      </c>
      <c r="X17">
        <v>31.829493561151086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1.6904808000000002</v>
      </c>
      <c r="AF17">
        <v>4.4427500000000011</v>
      </c>
      <c r="AG17">
        <v>30.205774079999994</v>
      </c>
      <c r="AH17">
        <v>0</v>
      </c>
      <c r="AI17">
        <v>0</v>
      </c>
      <c r="AJ17">
        <v>0</v>
      </c>
      <c r="AK17">
        <v>11.148000000000001</v>
      </c>
      <c r="AL17">
        <v>7.8020999999999994</v>
      </c>
      <c r="AM17">
        <v>0</v>
      </c>
      <c r="AN17">
        <v>0</v>
      </c>
      <c r="AO17">
        <v>0</v>
      </c>
      <c r="AP17">
        <v>2.8130760000000006</v>
      </c>
      <c r="AQ17">
        <v>0</v>
      </c>
      <c r="AR17">
        <v>5.8185216000000004</v>
      </c>
      <c r="AS17">
        <v>6.49893024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23.403752845285275</v>
      </c>
      <c r="BB17">
        <f t="shared" si="0"/>
        <v>578.23517049257305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280.99841384199999</v>
      </c>
      <c r="L18">
        <v>5.1948051948051948</v>
      </c>
      <c r="M18">
        <v>23.702716535199997</v>
      </c>
      <c r="N18">
        <v>31.292266523809523</v>
      </c>
      <c r="O18">
        <v>20.85333344704723</v>
      </c>
      <c r="P18">
        <v>16.1846256</v>
      </c>
      <c r="Q18">
        <v>5.0436515808000006</v>
      </c>
      <c r="R18">
        <v>9.6425455248000009</v>
      </c>
      <c r="S18">
        <v>6.1814426616000011</v>
      </c>
      <c r="T18">
        <v>0</v>
      </c>
      <c r="U18">
        <v>62.1119664</v>
      </c>
      <c r="V18">
        <v>4.5708148176258998</v>
      </c>
      <c r="W18">
        <v>8.6900063309352511</v>
      </c>
      <c r="X18">
        <v>31.829493561151086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1.6904808000000002</v>
      </c>
      <c r="AF18">
        <v>4.4427500000000011</v>
      </c>
      <c r="AG18">
        <v>30.205774079999994</v>
      </c>
      <c r="AH18">
        <v>0</v>
      </c>
      <c r="AI18">
        <v>0</v>
      </c>
      <c r="AJ18">
        <v>0</v>
      </c>
      <c r="AK18">
        <v>11.148000000000001</v>
      </c>
      <c r="AL18">
        <v>7.8020999999999994</v>
      </c>
      <c r="AM18">
        <v>0</v>
      </c>
      <c r="AN18">
        <v>0</v>
      </c>
      <c r="AO18">
        <v>0</v>
      </c>
      <c r="AP18">
        <v>2.8130760000000006</v>
      </c>
      <c r="AQ18">
        <v>0</v>
      </c>
      <c r="AR18">
        <v>5.8185216000000004</v>
      </c>
      <c r="AS18">
        <v>6.49893024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22.434240669545922</v>
      </c>
      <c r="BB18">
        <f t="shared" si="0"/>
        <v>554.28147407022846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281.00031464999995</v>
      </c>
      <c r="L19">
        <v>5.1948051948051948</v>
      </c>
      <c r="M19">
        <v>30.018221194799995</v>
      </c>
      <c r="N19">
        <v>37.880361761904766</v>
      </c>
      <c r="O19">
        <v>30.927550716397548</v>
      </c>
      <c r="P19">
        <v>17.514473599999995</v>
      </c>
      <c r="Q19">
        <v>5.0436515808000006</v>
      </c>
      <c r="R19">
        <v>9.6425455248000009</v>
      </c>
      <c r="S19">
        <v>6.1814426616000011</v>
      </c>
      <c r="T19">
        <v>0</v>
      </c>
      <c r="U19">
        <v>62.1119664</v>
      </c>
      <c r="V19">
        <v>4.6011092330935259</v>
      </c>
      <c r="W19">
        <v>8.6900063309352511</v>
      </c>
      <c r="X19">
        <v>31.829493561151086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1.6904808000000002</v>
      </c>
      <c r="AF19">
        <v>4.4427500000000011</v>
      </c>
      <c r="AG19">
        <v>30.205774079999994</v>
      </c>
      <c r="AH19">
        <v>0</v>
      </c>
      <c r="AI19">
        <v>0</v>
      </c>
      <c r="AJ19">
        <v>0</v>
      </c>
      <c r="AK19">
        <v>11.148000000000001</v>
      </c>
      <c r="AL19">
        <v>7.8020999999999994</v>
      </c>
      <c r="AM19">
        <v>0</v>
      </c>
      <c r="AN19">
        <v>0</v>
      </c>
      <c r="AO19">
        <v>0</v>
      </c>
      <c r="AP19">
        <v>2.8130760000000006</v>
      </c>
      <c r="AQ19">
        <v>0</v>
      </c>
      <c r="AR19">
        <v>5.8185216000000004</v>
      </c>
      <c r="AS19">
        <v>6.49893024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23.38106081684807</v>
      </c>
      <c r="BB19">
        <f t="shared" si="0"/>
        <v>577.67451431343954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280.99841384199999</v>
      </c>
      <c r="L20">
        <v>5.1948051948051948</v>
      </c>
      <c r="M20">
        <v>30.018221194799995</v>
      </c>
      <c r="N20">
        <v>44.468457000000001</v>
      </c>
      <c r="O20">
        <v>35.668358843150635</v>
      </c>
      <c r="P20">
        <v>17.514473599999995</v>
      </c>
      <c r="Q20">
        <v>5.0436515808000006</v>
      </c>
      <c r="R20">
        <v>9.6425455248000009</v>
      </c>
      <c r="S20">
        <v>6.1814426616000011</v>
      </c>
      <c r="T20">
        <v>0</v>
      </c>
      <c r="U20">
        <v>62.1119664</v>
      </c>
      <c r="V20">
        <v>4.618433378417266</v>
      </c>
      <c r="W20">
        <v>8.6900063309352511</v>
      </c>
      <c r="X20">
        <v>31.829493561151086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1.6904808000000002</v>
      </c>
      <c r="AF20">
        <v>4.4427500000000011</v>
      </c>
      <c r="AG20">
        <v>30.205774079999994</v>
      </c>
      <c r="AH20">
        <v>0</v>
      </c>
      <c r="AI20">
        <v>0</v>
      </c>
      <c r="AJ20">
        <v>0</v>
      </c>
      <c r="AK20">
        <v>11.148000000000001</v>
      </c>
      <c r="AL20">
        <v>7.8020999999999994</v>
      </c>
      <c r="AM20">
        <v>0</v>
      </c>
      <c r="AN20">
        <v>0</v>
      </c>
      <c r="AO20">
        <v>0</v>
      </c>
      <c r="AP20">
        <v>2.8130760000000006</v>
      </c>
      <c r="AQ20">
        <v>0</v>
      </c>
      <c r="AR20">
        <v>5.8185216000000004</v>
      </c>
      <c r="AS20">
        <v>6.49893024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23.822355049783901</v>
      </c>
      <c r="BB20">
        <f t="shared" si="0"/>
        <v>588.57754678267565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281.00031464999995</v>
      </c>
      <c r="L21">
        <v>5.1948051948051948</v>
      </c>
      <c r="M21">
        <v>23.702716535199997</v>
      </c>
      <c r="N21">
        <v>37.880361761904766</v>
      </c>
      <c r="O21">
        <v>23.816338526267909</v>
      </c>
      <c r="P21">
        <v>16.1846256</v>
      </c>
      <c r="Q21">
        <v>5.0436515808000006</v>
      </c>
      <c r="R21">
        <v>9.6425455248000009</v>
      </c>
      <c r="S21">
        <v>6.1814426616000011</v>
      </c>
      <c r="T21">
        <v>0</v>
      </c>
      <c r="U21">
        <v>62.1119664</v>
      </c>
      <c r="V21">
        <v>4.6377572406474821</v>
      </c>
      <c r="W21">
        <v>8.6900063309352511</v>
      </c>
      <c r="X21">
        <v>31.829493561151086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1.6904808000000002</v>
      </c>
      <c r="AF21">
        <v>4.4427500000000011</v>
      </c>
      <c r="AG21">
        <v>30.205774079999994</v>
      </c>
      <c r="AH21">
        <v>0</v>
      </c>
      <c r="AI21">
        <v>0</v>
      </c>
      <c r="AJ21">
        <v>0</v>
      </c>
      <c r="AK21">
        <v>11.148000000000001</v>
      </c>
      <c r="AL21">
        <v>7.8020999999999994</v>
      </c>
      <c r="AM21">
        <v>0</v>
      </c>
      <c r="AN21">
        <v>0</v>
      </c>
      <c r="AO21">
        <v>0</v>
      </c>
      <c r="AP21">
        <v>1.1252303999999997</v>
      </c>
      <c r="AQ21">
        <v>0</v>
      </c>
      <c r="AR21">
        <v>5.8185216000000004</v>
      </c>
      <c r="AS21">
        <v>6.49893024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22.742799507475056</v>
      </c>
      <c r="BB21">
        <f t="shared" si="0"/>
        <v>561.90501318063673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280.99841384199999</v>
      </c>
      <c r="L22">
        <v>5.1948051948051948</v>
      </c>
      <c r="M22">
        <v>23.702716535199997</v>
      </c>
      <c r="N22">
        <v>31.292266523809523</v>
      </c>
      <c r="O22">
        <v>17.890328367826548</v>
      </c>
      <c r="P22">
        <v>16.1846256</v>
      </c>
      <c r="Q22">
        <v>5.0436515808000006</v>
      </c>
      <c r="R22">
        <v>9.6425455248000009</v>
      </c>
      <c r="S22">
        <v>6.1814426616000011</v>
      </c>
      <c r="T22">
        <v>0</v>
      </c>
      <c r="U22">
        <v>62.1119664</v>
      </c>
      <c r="V22">
        <v>4.6213352298561166</v>
      </c>
      <c r="W22">
        <v>8.6900063309352511</v>
      </c>
      <c r="X22">
        <v>31.829493561151086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1.80317952</v>
      </c>
      <c r="AF22">
        <v>4.4427500000000011</v>
      </c>
      <c r="AG22">
        <v>30.205774079999994</v>
      </c>
      <c r="AH22">
        <v>0</v>
      </c>
      <c r="AI22">
        <v>0</v>
      </c>
      <c r="AJ22">
        <v>0</v>
      </c>
      <c r="AK22">
        <v>11.148000000000001</v>
      </c>
      <c r="AL22">
        <v>7.8020999999999994</v>
      </c>
      <c r="AM22">
        <v>0</v>
      </c>
      <c r="AN22">
        <v>0</v>
      </c>
      <c r="AO22">
        <v>0</v>
      </c>
      <c r="AP22">
        <v>1.1252303999999997</v>
      </c>
      <c r="AQ22">
        <v>0</v>
      </c>
      <c r="AR22">
        <v>5.8185216000000004</v>
      </c>
      <c r="AS22">
        <v>6.49893024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22.259671999388694</v>
      </c>
      <c r="BB22">
        <f t="shared" si="0"/>
        <v>549.96841119339513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281.00031464999995</v>
      </c>
      <c r="L23">
        <v>5.1948051948051948</v>
      </c>
      <c r="M23">
        <v>29.963985919999995</v>
      </c>
      <c r="N23">
        <v>40.951235019523821</v>
      </c>
      <c r="O23">
        <v>26.275412294443178</v>
      </c>
      <c r="P23">
        <v>17.514473599999995</v>
      </c>
      <c r="Q23">
        <v>5.0321361959999997</v>
      </c>
      <c r="R23">
        <v>8.7942329208000025</v>
      </c>
      <c r="S23">
        <v>5.8388991624000006</v>
      </c>
      <c r="T23">
        <v>0</v>
      </c>
      <c r="U23">
        <v>62.1119664</v>
      </c>
      <c r="V23">
        <v>4.5086523021582732</v>
      </c>
      <c r="W23">
        <v>8.6900063309352511</v>
      </c>
      <c r="X23">
        <v>31.829493561151086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1.80317952</v>
      </c>
      <c r="AF23">
        <v>4.4427500000000011</v>
      </c>
      <c r="AG23">
        <v>30.205774079999994</v>
      </c>
      <c r="AH23">
        <v>0</v>
      </c>
      <c r="AI23">
        <v>0</v>
      </c>
      <c r="AJ23">
        <v>0</v>
      </c>
      <c r="AK23">
        <v>11.148000000000001</v>
      </c>
      <c r="AL23">
        <v>7.8020999999999994</v>
      </c>
      <c r="AM23">
        <v>0</v>
      </c>
      <c r="AN23">
        <v>0</v>
      </c>
      <c r="AO23">
        <v>0</v>
      </c>
      <c r="AP23">
        <v>0.50635368000000003</v>
      </c>
      <c r="AQ23">
        <v>0</v>
      </c>
      <c r="AR23">
        <v>4.8487679999999997</v>
      </c>
      <c r="AS23">
        <v>6.49893024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23.144000738415734</v>
      </c>
      <c r="BB23">
        <f t="shared" si="0"/>
        <v>571.81746833380112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300.63799999999998</v>
      </c>
      <c r="L24">
        <v>5.1948051948051948</v>
      </c>
      <c r="M24">
        <v>29.963985919999995</v>
      </c>
      <c r="N24">
        <v>47.542901444444446</v>
      </c>
      <c r="O24">
        <v>33.623675557728752</v>
      </c>
      <c r="P24">
        <v>17.514473599999995</v>
      </c>
      <c r="Q24">
        <v>5.0321361959999997</v>
      </c>
      <c r="R24">
        <v>8.7942329208000025</v>
      </c>
      <c r="S24">
        <v>5.8388991624000006</v>
      </c>
      <c r="T24">
        <v>0</v>
      </c>
      <c r="U24">
        <v>62.1119664</v>
      </c>
      <c r="V24">
        <v>4.5086523021582732</v>
      </c>
      <c r="W24">
        <v>8.6900063309352511</v>
      </c>
      <c r="X24">
        <v>31.829493561151086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1.80317952</v>
      </c>
      <c r="AF24">
        <v>4.4427500000000011</v>
      </c>
      <c r="AG24">
        <v>30.205774079999994</v>
      </c>
      <c r="AH24">
        <v>0</v>
      </c>
      <c r="AI24">
        <v>0</v>
      </c>
      <c r="AJ24">
        <v>0</v>
      </c>
      <c r="AK24">
        <v>11.148000000000001</v>
      </c>
      <c r="AL24">
        <v>7.8020999999999994</v>
      </c>
      <c r="AM24">
        <v>0</v>
      </c>
      <c r="AN24">
        <v>0</v>
      </c>
      <c r="AO24">
        <v>0</v>
      </c>
      <c r="AP24">
        <v>0.50635368000000003</v>
      </c>
      <c r="AQ24">
        <v>0</v>
      </c>
      <c r="AR24">
        <v>4.8487679999999997</v>
      </c>
      <c r="AS24">
        <v>6.49893024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24.450170288987586</v>
      </c>
      <c r="BB24">
        <f t="shared" si="0"/>
        <v>604.08891382143543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281.00031464999995</v>
      </c>
      <c r="L25">
        <v>5.1948051948051948</v>
      </c>
      <c r="M25">
        <v>47.293985920000004</v>
      </c>
      <c r="N25">
        <v>51.881250000000009</v>
      </c>
      <c r="O25">
        <v>36.640520809642936</v>
      </c>
      <c r="P25">
        <v>17.514473599999995</v>
      </c>
      <c r="Q25">
        <v>5.0321361959999997</v>
      </c>
      <c r="R25">
        <v>7.2408431304</v>
      </c>
      <c r="S25">
        <v>5.8388991624000006</v>
      </c>
      <c r="T25">
        <v>0</v>
      </c>
      <c r="U25">
        <v>62.1119664</v>
      </c>
      <c r="V25">
        <v>4.5086523021582732</v>
      </c>
      <c r="W25">
        <v>8.6900063309352511</v>
      </c>
      <c r="X25">
        <v>31.829493561151086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6.1984295999999999</v>
      </c>
      <c r="AF25">
        <v>4.4427500000000011</v>
      </c>
      <c r="AG25">
        <v>30.205774079999994</v>
      </c>
      <c r="AH25">
        <v>0</v>
      </c>
      <c r="AI25">
        <v>0</v>
      </c>
      <c r="AJ25">
        <v>0</v>
      </c>
      <c r="AK25">
        <v>11.148000000000001</v>
      </c>
      <c r="AL25">
        <v>1.7337999999999998</v>
      </c>
      <c r="AM25">
        <v>0</v>
      </c>
      <c r="AN25">
        <v>0</v>
      </c>
      <c r="AO25">
        <v>0</v>
      </c>
      <c r="AP25">
        <v>0.50635368000000003</v>
      </c>
      <c r="AQ25">
        <v>0</v>
      </c>
      <c r="AR25">
        <v>4.8487679999999997</v>
      </c>
      <c r="AS25">
        <v>6.49893024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24.521009701015785</v>
      </c>
      <c r="BB25">
        <f t="shared" si="0"/>
        <v>605.83914315647701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280.99777825000001</v>
      </c>
      <c r="L26">
        <v>5.1948051948051948</v>
      </c>
      <c r="M26">
        <v>63.774399999999993</v>
      </c>
      <c r="N26">
        <v>51.881250000000009</v>
      </c>
      <c r="O26">
        <v>36.640520809642936</v>
      </c>
      <c r="P26">
        <v>24.906375218399994</v>
      </c>
      <c r="Q26">
        <v>6.0145804800000002</v>
      </c>
      <c r="R26">
        <v>10.98</v>
      </c>
      <c r="S26">
        <v>7.4663999999999993</v>
      </c>
      <c r="T26">
        <v>0</v>
      </c>
      <c r="U26">
        <v>62.1119664</v>
      </c>
      <c r="V26">
        <v>6.2654868345323749</v>
      </c>
      <c r="W26">
        <v>13.521301294964031</v>
      </c>
      <c r="X26">
        <v>59.499637446043181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6.1984295999999999</v>
      </c>
      <c r="AF26">
        <v>4.4427500000000011</v>
      </c>
      <c r="AG26">
        <v>30.205774079999994</v>
      </c>
      <c r="AH26">
        <v>9.150292799999999</v>
      </c>
      <c r="AI26">
        <v>0</v>
      </c>
      <c r="AJ26">
        <v>0</v>
      </c>
      <c r="AK26">
        <v>11.148000000000001</v>
      </c>
      <c r="AL26">
        <v>1.7337999999999998</v>
      </c>
      <c r="AM26">
        <v>0</v>
      </c>
      <c r="AN26">
        <v>0</v>
      </c>
      <c r="AO26">
        <v>0</v>
      </c>
      <c r="AP26">
        <v>0.50635368000000003</v>
      </c>
      <c r="AQ26">
        <v>0</v>
      </c>
      <c r="AR26">
        <v>4.8487679999999997</v>
      </c>
      <c r="AS26">
        <v>6.49893024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27.385117941948231</v>
      </c>
      <c r="BB26">
        <f t="shared" si="0"/>
        <v>676.60248238643953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419.13351580399996</v>
      </c>
      <c r="L27">
        <v>5.6798961038961044</v>
      </c>
      <c r="M27">
        <v>63.774399999999993</v>
      </c>
      <c r="N27">
        <v>51.881250000000009</v>
      </c>
      <c r="O27">
        <v>36.640520809642936</v>
      </c>
      <c r="P27">
        <v>26.231399999999997</v>
      </c>
      <c r="Q27">
        <v>5.9657853599999999</v>
      </c>
      <c r="R27">
        <v>11.69049384</v>
      </c>
      <c r="S27">
        <v>7.6730436000000006</v>
      </c>
      <c r="T27">
        <v>0</v>
      </c>
      <c r="U27">
        <v>62.1119664</v>
      </c>
      <c r="V27">
        <v>7.1439041007194248</v>
      </c>
      <c r="W27">
        <v>15.444551978417262</v>
      </c>
      <c r="X27">
        <v>63.799841330935244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6.1984295999999999</v>
      </c>
      <c r="AF27">
        <v>4.4427500000000011</v>
      </c>
      <c r="AG27">
        <v>30.205774079999994</v>
      </c>
      <c r="AH27">
        <v>18.300585600000005</v>
      </c>
      <c r="AI27">
        <v>0</v>
      </c>
      <c r="AJ27">
        <v>0</v>
      </c>
      <c r="AK27">
        <v>11.148000000000001</v>
      </c>
      <c r="AL27">
        <v>1.7337999999999998</v>
      </c>
      <c r="AM27">
        <v>0</v>
      </c>
      <c r="AN27">
        <v>0</v>
      </c>
      <c r="AO27">
        <v>0</v>
      </c>
      <c r="AP27">
        <v>2.1941992799999999</v>
      </c>
      <c r="AQ27">
        <v>7.9479399999999991</v>
      </c>
      <c r="AR27">
        <v>4.8487679999999997</v>
      </c>
      <c r="AS27">
        <v>6.49893024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33.869831017392833</v>
      </c>
      <c r="BB27">
        <f t="shared" si="0"/>
        <v>836.81991511021829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508.79676720000003</v>
      </c>
      <c r="L28">
        <v>5.6798961038961044</v>
      </c>
      <c r="M28">
        <v>63.774399999999993</v>
      </c>
      <c r="N28">
        <v>51.881250000000009</v>
      </c>
      <c r="O28">
        <v>36.640520809642936</v>
      </c>
      <c r="P28">
        <v>26.231399999999997</v>
      </c>
      <c r="Q28">
        <v>8.0275658400000012</v>
      </c>
      <c r="R28">
        <v>15.643293840000002</v>
      </c>
      <c r="S28">
        <v>9.8690436000000012</v>
      </c>
      <c r="T28">
        <v>0</v>
      </c>
      <c r="U28">
        <v>62.1119664</v>
      </c>
      <c r="V28">
        <v>8.9007386330935248</v>
      </c>
      <c r="W28">
        <v>20.038865336330936</v>
      </c>
      <c r="X28">
        <v>63.799841330935244</v>
      </c>
      <c r="Y28">
        <v>0</v>
      </c>
      <c r="Z28">
        <v>0</v>
      </c>
      <c r="AA28">
        <v>0</v>
      </c>
      <c r="AB28">
        <v>0</v>
      </c>
      <c r="AC28">
        <v>4.2505073280000003</v>
      </c>
      <c r="AD28">
        <v>4.0032640800000001</v>
      </c>
      <c r="AE28">
        <v>6.1984295999999999</v>
      </c>
      <c r="AF28">
        <v>4.4427500000000011</v>
      </c>
      <c r="AG28">
        <v>30.205774079999994</v>
      </c>
      <c r="AH28">
        <v>20.255420879999999</v>
      </c>
      <c r="AI28">
        <v>0</v>
      </c>
      <c r="AJ28">
        <v>0</v>
      </c>
      <c r="AK28">
        <v>11.148000000000001</v>
      </c>
      <c r="AL28">
        <v>1.7337999999999998</v>
      </c>
      <c r="AM28">
        <v>0</v>
      </c>
      <c r="AN28">
        <v>0</v>
      </c>
      <c r="AO28">
        <v>0</v>
      </c>
      <c r="AP28">
        <v>2.1941992799999999</v>
      </c>
      <c r="AQ28">
        <v>10.56814</v>
      </c>
      <c r="AR28">
        <v>6.3033984000000016</v>
      </c>
      <c r="AS28">
        <v>6.49893024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38.479808496402889</v>
      </c>
      <c r="BB28">
        <f t="shared" si="0"/>
        <v>950.71835448549587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505.06676719999996</v>
      </c>
      <c r="L29">
        <v>7.0198672438672434</v>
      </c>
      <c r="M29">
        <v>63.774399999999993</v>
      </c>
      <c r="N29">
        <v>51.881250000000009</v>
      </c>
      <c r="O29">
        <v>36.640520809642936</v>
      </c>
      <c r="P29">
        <v>26.231399999999997</v>
      </c>
      <c r="Q29">
        <v>5.1904735056</v>
      </c>
      <c r="R29">
        <v>9.9336938400000001</v>
      </c>
      <c r="S29">
        <v>6.355443600000001</v>
      </c>
      <c r="T29">
        <v>0</v>
      </c>
      <c r="U29">
        <v>62.1119664</v>
      </c>
      <c r="V29">
        <v>6.2654868345323749</v>
      </c>
      <c r="W29">
        <v>14.126926079136689</v>
      </c>
      <c r="X29">
        <v>63.799841330935244</v>
      </c>
      <c r="Y29">
        <v>0</v>
      </c>
      <c r="Z29">
        <v>0</v>
      </c>
      <c r="AA29">
        <v>4.1636160000000002</v>
      </c>
      <c r="AB29">
        <v>0</v>
      </c>
      <c r="AC29">
        <v>4.2505073280000003</v>
      </c>
      <c r="AD29">
        <v>4.0032640800000001</v>
      </c>
      <c r="AE29">
        <v>6.1984295999999999</v>
      </c>
      <c r="AF29">
        <v>6.1515000000000013</v>
      </c>
      <c r="AG29">
        <v>30.205774079999994</v>
      </c>
      <c r="AH29">
        <v>41.093133120000005</v>
      </c>
      <c r="AI29">
        <v>0</v>
      </c>
      <c r="AJ29">
        <v>0</v>
      </c>
      <c r="AK29">
        <v>11.148000000000001</v>
      </c>
      <c r="AL29">
        <v>1.7337999999999998</v>
      </c>
      <c r="AM29">
        <v>0</v>
      </c>
      <c r="AN29">
        <v>0</v>
      </c>
      <c r="AO29">
        <v>0</v>
      </c>
      <c r="AP29">
        <v>2.1941992799999999</v>
      </c>
      <c r="AQ29">
        <v>10.56814</v>
      </c>
      <c r="AR29">
        <v>21.3345792</v>
      </c>
      <c r="AS29">
        <v>10.752775488000001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39.374414956003434</v>
      </c>
      <c r="BB29">
        <f t="shared" si="0"/>
        <v>972.8213400637112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512.08580660000007</v>
      </c>
      <c r="L30">
        <v>8.5859567099567116</v>
      </c>
      <c r="M30">
        <v>63.774399999999993</v>
      </c>
      <c r="N30">
        <v>51.881250000000009</v>
      </c>
      <c r="O30">
        <v>36.640520809642936</v>
      </c>
      <c r="P30">
        <v>26.231399999999997</v>
      </c>
      <c r="Q30">
        <v>9.5833440000000021</v>
      </c>
      <c r="R30">
        <v>18.615404160000001</v>
      </c>
      <c r="S30">
        <v>11.548149120000001</v>
      </c>
      <c r="T30">
        <v>0</v>
      </c>
      <c r="U30">
        <v>62.1119664</v>
      </c>
      <c r="V30">
        <v>8.9007386330935248</v>
      </c>
      <c r="W30">
        <v>20.275846942446044</v>
      </c>
      <c r="X30">
        <v>63.799841330935244</v>
      </c>
      <c r="Y30">
        <v>0</v>
      </c>
      <c r="Z30">
        <v>0</v>
      </c>
      <c r="AA30">
        <v>12.340957824000002</v>
      </c>
      <c r="AB30">
        <v>5.7842815680000008</v>
      </c>
      <c r="AC30">
        <v>8.5010146560000006</v>
      </c>
      <c r="AD30">
        <v>8.006528160000002</v>
      </c>
      <c r="AE30">
        <v>12.3968592</v>
      </c>
      <c r="AF30">
        <v>12.303000000000003</v>
      </c>
      <c r="AG30">
        <v>30.205774079999994</v>
      </c>
      <c r="AH30">
        <v>51.366416399999999</v>
      </c>
      <c r="AI30">
        <v>1.1182032</v>
      </c>
      <c r="AJ30">
        <v>0</v>
      </c>
      <c r="AK30">
        <v>11.148000000000001</v>
      </c>
      <c r="AL30">
        <v>17.337999999999997</v>
      </c>
      <c r="AM30">
        <v>0</v>
      </c>
      <c r="AN30">
        <v>0</v>
      </c>
      <c r="AO30">
        <v>0</v>
      </c>
      <c r="AP30">
        <v>0.50635368000000003</v>
      </c>
      <c r="AQ30">
        <v>21.136280000000003</v>
      </c>
      <c r="AR30">
        <v>21.3345792</v>
      </c>
      <c r="AS30">
        <v>10.752775488000001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43.500844569946494</v>
      </c>
      <c r="BB30">
        <f t="shared" si="0"/>
        <v>1074.7728035921277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512.08580660000007</v>
      </c>
      <c r="L31">
        <v>8.5309783549783571</v>
      </c>
      <c r="M31">
        <v>63.774399999999993</v>
      </c>
      <c r="N31">
        <v>51.881250000000009</v>
      </c>
      <c r="O31">
        <v>36.640520809642936</v>
      </c>
      <c r="P31">
        <v>26.231399999999997</v>
      </c>
      <c r="Q31">
        <v>9.5833440000000021</v>
      </c>
      <c r="R31">
        <v>18.615404160000001</v>
      </c>
      <c r="S31">
        <v>11.548149120000001</v>
      </c>
      <c r="T31">
        <v>0</v>
      </c>
      <c r="U31">
        <v>62.1119664</v>
      </c>
      <c r="V31">
        <v>8.9007386330935248</v>
      </c>
      <c r="W31">
        <v>20.275846942446044</v>
      </c>
      <c r="X31">
        <v>63.799841330935244</v>
      </c>
      <c r="Y31">
        <v>0</v>
      </c>
      <c r="Z31">
        <v>5.7568579199999999</v>
      </c>
      <c r="AA31">
        <v>18.511436736</v>
      </c>
      <c r="AB31">
        <v>11.568563136000002</v>
      </c>
      <c r="AC31">
        <v>8.5010146560000006</v>
      </c>
      <c r="AD31">
        <v>12.037641033599998</v>
      </c>
      <c r="AE31">
        <v>21.712535395200003</v>
      </c>
      <c r="AF31">
        <v>21.188500000000001</v>
      </c>
      <c r="AG31">
        <v>30.205774079999994</v>
      </c>
      <c r="AH31">
        <v>51.366416399999999</v>
      </c>
      <c r="AI31">
        <v>7.2683207999999997</v>
      </c>
      <c r="AJ31">
        <v>0</v>
      </c>
      <c r="AK31">
        <v>11.148000000000001</v>
      </c>
      <c r="AL31">
        <v>39.877399999999994</v>
      </c>
      <c r="AM31">
        <v>0</v>
      </c>
      <c r="AN31">
        <v>0</v>
      </c>
      <c r="AO31">
        <v>0</v>
      </c>
      <c r="AP31">
        <v>0.50635368000000003</v>
      </c>
      <c r="AQ31">
        <v>31.704420000000002</v>
      </c>
      <c r="AR31">
        <v>6.7882752000000002</v>
      </c>
      <c r="AS31">
        <v>10.752775488000001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46.013795384435298</v>
      </c>
      <c r="BB31">
        <f t="shared" si="0"/>
        <v>1136.8601354914611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512.08580660000007</v>
      </c>
      <c r="L32">
        <v>9.0279480519480515</v>
      </c>
      <c r="M32">
        <v>63.774399999999993</v>
      </c>
      <c r="N32">
        <v>51.881250000000009</v>
      </c>
      <c r="O32">
        <v>36.640520809642936</v>
      </c>
      <c r="P32">
        <v>26.231399999999997</v>
      </c>
      <c r="Q32">
        <v>9.5833440000000021</v>
      </c>
      <c r="R32">
        <v>18.615404160000001</v>
      </c>
      <c r="S32">
        <v>11.548149120000001</v>
      </c>
      <c r="T32">
        <v>0</v>
      </c>
      <c r="U32">
        <v>62.1119664</v>
      </c>
      <c r="V32">
        <v>8.9007386330935248</v>
      </c>
      <c r="W32">
        <v>20.275846942446044</v>
      </c>
      <c r="X32">
        <v>63.799841330935244</v>
      </c>
      <c r="Y32">
        <v>0</v>
      </c>
      <c r="Z32">
        <v>5.7568579199999999</v>
      </c>
      <c r="AA32">
        <v>18.511436736</v>
      </c>
      <c r="AB32">
        <v>11.568563136000002</v>
      </c>
      <c r="AC32">
        <v>8.5010146560000006</v>
      </c>
      <c r="AD32">
        <v>12.037641033599998</v>
      </c>
      <c r="AE32">
        <v>21.712535395200003</v>
      </c>
      <c r="AF32">
        <v>21.188500000000001</v>
      </c>
      <c r="AG32">
        <v>30.205774079999994</v>
      </c>
      <c r="AH32">
        <v>51.366416399999999</v>
      </c>
      <c r="AI32">
        <v>7.2683207999999997</v>
      </c>
      <c r="AJ32">
        <v>0</v>
      </c>
      <c r="AK32">
        <v>11.148000000000001</v>
      </c>
      <c r="AL32">
        <v>39.877399999999994</v>
      </c>
      <c r="AM32">
        <v>0</v>
      </c>
      <c r="AN32">
        <v>0</v>
      </c>
      <c r="AO32">
        <v>0</v>
      </c>
      <c r="AP32">
        <v>0.50635368000000003</v>
      </c>
      <c r="AQ32">
        <v>41.486500000000007</v>
      </c>
      <c r="AR32">
        <v>4.8487679999999997</v>
      </c>
      <c r="AS32">
        <v>6.49893024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46.172729153082336</v>
      </c>
      <c r="BB32">
        <f t="shared" si="0"/>
        <v>1140.7868989717836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512.08580660000007</v>
      </c>
      <c r="L33">
        <v>9.4250000000000025</v>
      </c>
      <c r="M33">
        <v>63.774399999999993</v>
      </c>
      <c r="N33">
        <v>51.881250000000009</v>
      </c>
      <c r="O33">
        <v>36.640520809642936</v>
      </c>
      <c r="P33">
        <v>26.231399999999997</v>
      </c>
      <c r="Q33">
        <v>9.5833440000000021</v>
      </c>
      <c r="R33">
        <v>18.615404160000001</v>
      </c>
      <c r="S33">
        <v>11.548149120000001</v>
      </c>
      <c r="T33">
        <v>0</v>
      </c>
      <c r="U33">
        <v>62.1119664</v>
      </c>
      <c r="V33">
        <v>8.9007386330935248</v>
      </c>
      <c r="W33">
        <v>20.275846942446044</v>
      </c>
      <c r="X33">
        <v>63.799841330935244</v>
      </c>
      <c r="Y33">
        <v>0</v>
      </c>
      <c r="Z33">
        <v>5.7568579199999999</v>
      </c>
      <c r="AA33">
        <v>18.511436736</v>
      </c>
      <c r="AB33">
        <v>11.568563136000002</v>
      </c>
      <c r="AC33">
        <v>8.5010146560000006</v>
      </c>
      <c r="AD33">
        <v>12.037641033599998</v>
      </c>
      <c r="AE33">
        <v>21.712535395200003</v>
      </c>
      <c r="AF33">
        <v>21.188500000000001</v>
      </c>
      <c r="AG33">
        <v>30.205774079999994</v>
      </c>
      <c r="AH33">
        <v>51.366416399999999</v>
      </c>
      <c r="AI33">
        <v>7.2683207999999997</v>
      </c>
      <c r="AJ33">
        <v>0</v>
      </c>
      <c r="AK33">
        <v>11.148000000000001</v>
      </c>
      <c r="AL33">
        <v>39.877399999999994</v>
      </c>
      <c r="AM33">
        <v>0</v>
      </c>
      <c r="AN33">
        <v>0</v>
      </c>
      <c r="AO33">
        <v>0</v>
      </c>
      <c r="AP33">
        <v>0.50635368000000003</v>
      </c>
      <c r="AQ33">
        <v>41.486500000000007</v>
      </c>
      <c r="AR33">
        <v>4.8487679999999997</v>
      </c>
      <c r="AS33">
        <v>6.49893024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46.188174463327648</v>
      </c>
      <c r="BB33">
        <f t="shared" si="0"/>
        <v>1141.1685056095903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512.08580660000007</v>
      </c>
      <c r="L34">
        <v>9.4250000000000025</v>
      </c>
      <c r="M34">
        <v>63.774399999999993</v>
      </c>
      <c r="N34">
        <v>51.881250000000009</v>
      </c>
      <c r="O34">
        <v>36.640520809642936</v>
      </c>
      <c r="P34">
        <v>26.231399999999997</v>
      </c>
      <c r="Q34">
        <v>9.5833440000000021</v>
      </c>
      <c r="R34">
        <v>18.615404160000001</v>
      </c>
      <c r="S34">
        <v>11.548149120000001</v>
      </c>
      <c r="T34">
        <v>0</v>
      </c>
      <c r="U34">
        <v>62.1119664</v>
      </c>
      <c r="V34">
        <v>8.9007386330935248</v>
      </c>
      <c r="W34">
        <v>20.275846942446044</v>
      </c>
      <c r="X34">
        <v>63.799841330935244</v>
      </c>
      <c r="Y34">
        <v>0</v>
      </c>
      <c r="Z34">
        <v>5.7568579199999999</v>
      </c>
      <c r="AA34">
        <v>18.511436736</v>
      </c>
      <c r="AB34">
        <v>11.568563136000002</v>
      </c>
      <c r="AC34">
        <v>8.5010146560000006</v>
      </c>
      <c r="AD34">
        <v>12.037641033599998</v>
      </c>
      <c r="AE34">
        <v>21.712535395200003</v>
      </c>
      <c r="AF34">
        <v>21.188500000000001</v>
      </c>
      <c r="AG34">
        <v>30.205774079999994</v>
      </c>
      <c r="AH34">
        <v>51.366416399999999</v>
      </c>
      <c r="AI34">
        <v>7.2683207999999997</v>
      </c>
      <c r="AJ34">
        <v>0</v>
      </c>
      <c r="AK34">
        <v>11.148000000000001</v>
      </c>
      <c r="AL34">
        <v>39.877399999999994</v>
      </c>
      <c r="AM34">
        <v>0</v>
      </c>
      <c r="AN34">
        <v>0</v>
      </c>
      <c r="AO34">
        <v>0</v>
      </c>
      <c r="AP34">
        <v>0.50635368000000003</v>
      </c>
      <c r="AQ34">
        <v>41.486500000000007</v>
      </c>
      <c r="AR34">
        <v>4.8487679999999997</v>
      </c>
      <c r="AS34">
        <v>6.49893024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46.188174463327648</v>
      </c>
      <c r="BB34">
        <f t="shared" si="0"/>
        <v>1141.1685056095903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512.08580660000007</v>
      </c>
      <c r="L35">
        <v>9.4250000000000025</v>
      </c>
      <c r="M35">
        <v>63.774399999999993</v>
      </c>
      <c r="N35">
        <v>51.881250000000009</v>
      </c>
      <c r="O35">
        <v>36.640520809642936</v>
      </c>
      <c r="P35">
        <v>26.231399999999997</v>
      </c>
      <c r="Q35">
        <v>9.5833440000000021</v>
      </c>
      <c r="R35">
        <v>18.615404160000001</v>
      </c>
      <c r="S35">
        <v>11.548149120000001</v>
      </c>
      <c r="T35">
        <v>0</v>
      </c>
      <c r="U35">
        <v>62.1119664</v>
      </c>
      <c r="V35">
        <v>8.9007386330935248</v>
      </c>
      <c r="W35">
        <v>20.275846942446044</v>
      </c>
      <c r="X35">
        <v>63.799841330935244</v>
      </c>
      <c r="Y35">
        <v>0</v>
      </c>
      <c r="Z35">
        <v>5.7568579199999999</v>
      </c>
      <c r="AA35">
        <v>18.511436736</v>
      </c>
      <c r="AB35">
        <v>11.568563136000002</v>
      </c>
      <c r="AC35">
        <v>8.5010146560000006</v>
      </c>
      <c r="AD35">
        <v>12.037641033599998</v>
      </c>
      <c r="AE35">
        <v>21.712535395200003</v>
      </c>
      <c r="AF35">
        <v>21.188500000000001</v>
      </c>
      <c r="AG35">
        <v>30.205774079999994</v>
      </c>
      <c r="AH35">
        <v>51.366416399999999</v>
      </c>
      <c r="AI35">
        <v>7.2683207999999997</v>
      </c>
      <c r="AJ35">
        <v>0</v>
      </c>
      <c r="AK35">
        <v>11.148000000000001</v>
      </c>
      <c r="AL35">
        <v>39.877399999999994</v>
      </c>
      <c r="AM35">
        <v>0</v>
      </c>
      <c r="AN35">
        <v>0</v>
      </c>
      <c r="AO35">
        <v>0</v>
      </c>
      <c r="AP35">
        <v>0.50635368000000003</v>
      </c>
      <c r="AQ35">
        <v>41.486500000000007</v>
      </c>
      <c r="AR35">
        <v>4.8487679999999997</v>
      </c>
      <c r="AS35">
        <v>6.49893024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46.188174463327648</v>
      </c>
      <c r="BB35">
        <f t="shared" si="0"/>
        <v>1141.1685056095903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512.08580660000007</v>
      </c>
      <c r="L36">
        <v>9.4250000000000025</v>
      </c>
      <c r="M36">
        <v>63.774399999999993</v>
      </c>
      <c r="N36">
        <v>51.881250000000009</v>
      </c>
      <c r="O36">
        <v>36.640520809642936</v>
      </c>
      <c r="P36">
        <v>26.231399999999997</v>
      </c>
      <c r="Q36">
        <v>9.5833440000000021</v>
      </c>
      <c r="R36">
        <v>18.615404160000001</v>
      </c>
      <c r="S36">
        <v>11.548149120000001</v>
      </c>
      <c r="T36">
        <v>0</v>
      </c>
      <c r="U36">
        <v>62.1119664</v>
      </c>
      <c r="V36">
        <v>8.9007386330935248</v>
      </c>
      <c r="W36">
        <v>20.275846942446044</v>
      </c>
      <c r="X36">
        <v>63.799841330935244</v>
      </c>
      <c r="Y36">
        <v>0</v>
      </c>
      <c r="Z36">
        <v>5.7568579199999999</v>
      </c>
      <c r="AA36">
        <v>18.511436736</v>
      </c>
      <c r="AB36">
        <v>11.568563136000002</v>
      </c>
      <c r="AC36">
        <v>8.5010146560000006</v>
      </c>
      <c r="AD36">
        <v>12.037641033599998</v>
      </c>
      <c r="AE36">
        <v>12.3968592</v>
      </c>
      <c r="AF36">
        <v>21.188500000000001</v>
      </c>
      <c r="AG36">
        <v>30.205774079999994</v>
      </c>
      <c r="AH36">
        <v>51.366416399999999</v>
      </c>
      <c r="AI36">
        <v>7.2683207999999997</v>
      </c>
      <c r="AJ36">
        <v>0</v>
      </c>
      <c r="AK36">
        <v>11.148000000000001</v>
      </c>
      <c r="AL36">
        <v>39.877399999999994</v>
      </c>
      <c r="AM36">
        <v>0</v>
      </c>
      <c r="AN36">
        <v>0</v>
      </c>
      <c r="AO36">
        <v>0</v>
      </c>
      <c r="AP36">
        <v>0.50635368000000003</v>
      </c>
      <c r="AQ36">
        <v>41.486500000000007</v>
      </c>
      <c r="AR36">
        <v>4.8487679999999997</v>
      </c>
      <c r="AS36">
        <v>6.49893024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45.825794496127649</v>
      </c>
      <c r="BB36">
        <f t="shared" si="0"/>
        <v>1132.2152093815903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512.08580660000007</v>
      </c>
      <c r="L37">
        <v>9.4250000000000025</v>
      </c>
      <c r="M37">
        <v>63.774399999999993</v>
      </c>
      <c r="N37">
        <v>51.881250000000009</v>
      </c>
      <c r="O37">
        <v>36.640520809642936</v>
      </c>
      <c r="P37">
        <v>26.231399999999997</v>
      </c>
      <c r="Q37">
        <v>9.5833440000000021</v>
      </c>
      <c r="R37">
        <v>18.615404160000001</v>
      </c>
      <c r="S37">
        <v>11.548149120000001</v>
      </c>
      <c r="T37">
        <v>0</v>
      </c>
      <c r="U37">
        <v>58.401000000000018</v>
      </c>
      <c r="V37">
        <v>8.9007386330935248</v>
      </c>
      <c r="W37">
        <v>20.275846942446044</v>
      </c>
      <c r="X37">
        <v>63.799841330935244</v>
      </c>
      <c r="Y37">
        <v>0</v>
      </c>
      <c r="Z37">
        <v>5.7568579199999999</v>
      </c>
      <c r="AA37">
        <v>12.340957824000002</v>
      </c>
      <c r="AB37">
        <v>11.568563136000002</v>
      </c>
      <c r="AC37">
        <v>8.5010146560000006</v>
      </c>
      <c r="AD37">
        <v>4.0032640800000001</v>
      </c>
      <c r="AE37">
        <v>6.1984295999999999</v>
      </c>
      <c r="AF37">
        <v>6.1515000000000013</v>
      </c>
      <c r="AG37">
        <v>30.205774079999994</v>
      </c>
      <c r="AH37">
        <v>41.093133120000005</v>
      </c>
      <c r="AI37">
        <v>1.1182032</v>
      </c>
      <c r="AJ37">
        <v>0</v>
      </c>
      <c r="AK37">
        <v>11.148000000000001</v>
      </c>
      <c r="AL37">
        <v>17.337999999999997</v>
      </c>
      <c r="AM37">
        <v>0</v>
      </c>
      <c r="AN37">
        <v>0</v>
      </c>
      <c r="AO37">
        <v>0</v>
      </c>
      <c r="AP37">
        <v>0.50635368000000003</v>
      </c>
      <c r="AQ37">
        <v>41.486500000000007</v>
      </c>
      <c r="AR37">
        <v>4.8487679999999997</v>
      </c>
      <c r="AS37">
        <v>5.9081184000000011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42.764176365323316</v>
      </c>
      <c r="BB37">
        <f t="shared" si="0"/>
        <v>1056.5719629267949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512.08580660000007</v>
      </c>
      <c r="L38">
        <v>9.4250000000000025</v>
      </c>
      <c r="M38">
        <v>63.774399999999993</v>
      </c>
      <c r="N38">
        <v>51.881250000000009</v>
      </c>
      <c r="O38">
        <v>36.640520809642936</v>
      </c>
      <c r="P38">
        <v>26.231399999999997</v>
      </c>
      <c r="Q38">
        <v>9.5833440000000021</v>
      </c>
      <c r="R38">
        <v>18.615404160000001</v>
      </c>
      <c r="S38">
        <v>11.548149120000001</v>
      </c>
      <c r="T38">
        <v>0</v>
      </c>
      <c r="U38">
        <v>55.898100000000014</v>
      </c>
      <c r="V38">
        <v>8.9007386330935248</v>
      </c>
      <c r="W38">
        <v>20.275846942446044</v>
      </c>
      <c r="X38">
        <v>63.799841330935244</v>
      </c>
      <c r="Y38">
        <v>0</v>
      </c>
      <c r="Z38">
        <v>5.7568579199999999</v>
      </c>
      <c r="AA38">
        <v>3.6778608000000008</v>
      </c>
      <c r="AB38">
        <v>11.568563136000002</v>
      </c>
      <c r="AC38">
        <v>4.2505073280000003</v>
      </c>
      <c r="AD38">
        <v>4.0032640800000001</v>
      </c>
      <c r="AE38">
        <v>1.9722276000000001</v>
      </c>
      <c r="AF38">
        <v>6.1515000000000013</v>
      </c>
      <c r="AG38">
        <v>30.205774079999994</v>
      </c>
      <c r="AH38">
        <v>30.81984984000001</v>
      </c>
      <c r="AI38">
        <v>0</v>
      </c>
      <c r="AJ38">
        <v>0</v>
      </c>
      <c r="AK38">
        <v>11.148000000000001</v>
      </c>
      <c r="AL38">
        <v>7.8020999999999994</v>
      </c>
      <c r="AM38">
        <v>0</v>
      </c>
      <c r="AN38">
        <v>0</v>
      </c>
      <c r="AO38">
        <v>0</v>
      </c>
      <c r="AP38">
        <v>0.50635368000000003</v>
      </c>
      <c r="AQ38">
        <v>37.119500000000002</v>
      </c>
      <c r="AR38">
        <v>4.8487679999999997</v>
      </c>
      <c r="AS38">
        <v>5.9081184000000011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41.016123486275049</v>
      </c>
      <c r="BB38">
        <f t="shared" si="0"/>
        <v>1013.3829229738426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512.08580660000007</v>
      </c>
      <c r="L39">
        <v>9.4250000000000025</v>
      </c>
      <c r="M39">
        <v>63.774399999999993</v>
      </c>
      <c r="N39">
        <v>51.881250000000009</v>
      </c>
      <c r="O39">
        <v>36.640520809642936</v>
      </c>
      <c r="P39">
        <v>26.231399999999997</v>
      </c>
      <c r="Q39">
        <v>9.5833440000000021</v>
      </c>
      <c r="R39">
        <v>18.615404160000001</v>
      </c>
      <c r="S39">
        <v>11.548149120000001</v>
      </c>
      <c r="T39">
        <v>0</v>
      </c>
      <c r="U39">
        <v>51.759972000000005</v>
      </c>
      <c r="V39">
        <v>8.9007386330935248</v>
      </c>
      <c r="W39">
        <v>20.275846942446044</v>
      </c>
      <c r="X39">
        <v>63.799841330935244</v>
      </c>
      <c r="Y39">
        <v>0</v>
      </c>
      <c r="Z39">
        <v>5.7568579199999999</v>
      </c>
      <c r="AA39">
        <v>0</v>
      </c>
      <c r="AB39">
        <v>5.7842815680000008</v>
      </c>
      <c r="AC39">
        <v>0</v>
      </c>
      <c r="AD39">
        <v>0</v>
      </c>
      <c r="AE39">
        <v>1.9722276000000001</v>
      </c>
      <c r="AF39">
        <v>6.1515000000000013</v>
      </c>
      <c r="AG39">
        <v>30.205774079999994</v>
      </c>
      <c r="AH39">
        <v>20.546566560000002</v>
      </c>
      <c r="AI39">
        <v>0</v>
      </c>
      <c r="AJ39">
        <v>0</v>
      </c>
      <c r="AK39">
        <v>11.148000000000001</v>
      </c>
      <c r="AL39">
        <v>7.8020999999999994</v>
      </c>
      <c r="AM39">
        <v>0</v>
      </c>
      <c r="AN39">
        <v>0</v>
      </c>
      <c r="AO39">
        <v>0</v>
      </c>
      <c r="AP39">
        <v>0.50635368000000003</v>
      </c>
      <c r="AQ39">
        <v>31.704420000000002</v>
      </c>
      <c r="AR39">
        <v>5.8185216000000004</v>
      </c>
      <c r="AS39">
        <v>6.49893024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39.61642946684011</v>
      </c>
      <c r="BB39">
        <f t="shared" si="0"/>
        <v>978.80077737727765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512.08580660000007</v>
      </c>
      <c r="L40">
        <v>9.4250000000000025</v>
      </c>
      <c r="M40">
        <v>63.774399999999993</v>
      </c>
      <c r="N40">
        <v>51.881250000000009</v>
      </c>
      <c r="O40">
        <v>36.640520809642936</v>
      </c>
      <c r="P40">
        <v>26.231399999999997</v>
      </c>
      <c r="Q40">
        <v>9.5833440000000021</v>
      </c>
      <c r="R40">
        <v>18.615404160000001</v>
      </c>
      <c r="S40">
        <v>11.548149120000001</v>
      </c>
      <c r="T40">
        <v>0</v>
      </c>
      <c r="U40">
        <v>51.759972000000005</v>
      </c>
      <c r="V40">
        <v>8.9007386330935248</v>
      </c>
      <c r="W40">
        <v>20.275846942446044</v>
      </c>
      <c r="X40">
        <v>63.799841330935244</v>
      </c>
      <c r="Y40">
        <v>0</v>
      </c>
      <c r="Z40">
        <v>5.7568579199999999</v>
      </c>
      <c r="AA40">
        <v>0</v>
      </c>
      <c r="AB40">
        <v>5.7842815680000008</v>
      </c>
      <c r="AC40">
        <v>0</v>
      </c>
      <c r="AD40">
        <v>0</v>
      </c>
      <c r="AE40">
        <v>1.9722276000000001</v>
      </c>
      <c r="AF40">
        <v>6.1515000000000013</v>
      </c>
      <c r="AG40">
        <v>30.205774079999994</v>
      </c>
      <c r="AH40">
        <v>10.273283280000001</v>
      </c>
      <c r="AI40">
        <v>0</v>
      </c>
      <c r="AJ40">
        <v>0</v>
      </c>
      <c r="AK40">
        <v>11.148000000000001</v>
      </c>
      <c r="AL40">
        <v>7.8020999999999994</v>
      </c>
      <c r="AM40">
        <v>0</v>
      </c>
      <c r="AN40">
        <v>0</v>
      </c>
      <c r="AO40">
        <v>0</v>
      </c>
      <c r="AP40">
        <v>0.50635368000000003</v>
      </c>
      <c r="AQ40">
        <v>21.136280000000003</v>
      </c>
      <c r="AR40">
        <v>5.8185216000000004</v>
      </c>
      <c r="AS40">
        <v>6.49893024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38.805698382909952</v>
      </c>
      <c r="BB40">
        <f t="shared" si="0"/>
        <v>958.77008518120783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512.08580660000007</v>
      </c>
      <c r="L41">
        <v>9.4250000000000025</v>
      </c>
      <c r="M41">
        <v>63.774399999999993</v>
      </c>
      <c r="N41">
        <v>51.881250000000009</v>
      </c>
      <c r="O41">
        <v>36.640520809642936</v>
      </c>
      <c r="P41">
        <v>26.231399999999997</v>
      </c>
      <c r="Q41">
        <v>9.5833440000000021</v>
      </c>
      <c r="R41">
        <v>18.615404160000001</v>
      </c>
      <c r="S41">
        <v>11.548149120000001</v>
      </c>
      <c r="T41">
        <v>0</v>
      </c>
      <c r="U41">
        <v>51.759972000000005</v>
      </c>
      <c r="V41">
        <v>8.9007386330935248</v>
      </c>
      <c r="W41">
        <v>20.275846942446044</v>
      </c>
      <c r="X41">
        <v>63.799841330935244</v>
      </c>
      <c r="Y41">
        <v>0</v>
      </c>
      <c r="Z41">
        <v>5.7568579199999999</v>
      </c>
      <c r="AA41">
        <v>0</v>
      </c>
      <c r="AB41">
        <v>5.7842815680000008</v>
      </c>
      <c r="AC41">
        <v>0</v>
      </c>
      <c r="AD41">
        <v>0</v>
      </c>
      <c r="AE41">
        <v>1.9722276000000001</v>
      </c>
      <c r="AF41">
        <v>6.1515000000000013</v>
      </c>
      <c r="AG41">
        <v>30.205774079999994</v>
      </c>
      <c r="AH41">
        <v>0</v>
      </c>
      <c r="AI41">
        <v>0</v>
      </c>
      <c r="AJ41">
        <v>0</v>
      </c>
      <c r="AK41">
        <v>11.148000000000001</v>
      </c>
      <c r="AL41">
        <v>7.8020999999999994</v>
      </c>
      <c r="AM41">
        <v>0</v>
      </c>
      <c r="AN41">
        <v>0</v>
      </c>
      <c r="AO41">
        <v>0</v>
      </c>
      <c r="AP41">
        <v>0.50635368000000003</v>
      </c>
      <c r="AQ41">
        <v>21.136280000000003</v>
      </c>
      <c r="AR41">
        <v>21.3345792</v>
      </c>
      <c r="AS41">
        <v>6.49893024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39.009642220509946</v>
      </c>
      <c r="BB41">
        <f t="shared" si="0"/>
        <v>963.80891566360788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512.08580660000007</v>
      </c>
      <c r="L42">
        <v>9.4250000000000025</v>
      </c>
      <c r="M42">
        <v>63.774399999999993</v>
      </c>
      <c r="N42">
        <v>51.881250000000009</v>
      </c>
      <c r="O42">
        <v>36.640520809642936</v>
      </c>
      <c r="P42">
        <v>26.231399999999997</v>
      </c>
      <c r="Q42">
        <v>9.5833440000000021</v>
      </c>
      <c r="R42">
        <v>18.615404160000001</v>
      </c>
      <c r="S42">
        <v>11.548149120000001</v>
      </c>
      <c r="T42">
        <v>0</v>
      </c>
      <c r="U42">
        <v>51.759972000000005</v>
      </c>
      <c r="V42">
        <v>8.9007386330935248</v>
      </c>
      <c r="W42">
        <v>20.275846942446044</v>
      </c>
      <c r="X42">
        <v>63.799841330935244</v>
      </c>
      <c r="Y42">
        <v>0</v>
      </c>
      <c r="Z42">
        <v>5.7568579199999999</v>
      </c>
      <c r="AA42">
        <v>0</v>
      </c>
      <c r="AB42">
        <v>5.7842815680000008</v>
      </c>
      <c r="AC42">
        <v>0</v>
      </c>
      <c r="AD42">
        <v>0</v>
      </c>
      <c r="AE42">
        <v>1.9722276000000001</v>
      </c>
      <c r="AF42">
        <v>6.1515000000000013</v>
      </c>
      <c r="AG42">
        <v>30.205774079999994</v>
      </c>
      <c r="AH42">
        <v>0</v>
      </c>
      <c r="AI42">
        <v>0</v>
      </c>
      <c r="AJ42">
        <v>0</v>
      </c>
      <c r="AK42">
        <v>11.148000000000001</v>
      </c>
      <c r="AL42">
        <v>7.8020999999999994</v>
      </c>
      <c r="AM42">
        <v>0</v>
      </c>
      <c r="AN42">
        <v>0</v>
      </c>
      <c r="AO42">
        <v>0</v>
      </c>
      <c r="AP42">
        <v>0.50635368000000003</v>
      </c>
      <c r="AQ42">
        <v>14.323760000000002</v>
      </c>
      <c r="AR42">
        <v>21.3345792</v>
      </c>
      <c r="AS42">
        <v>6.49893024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38.744635331144877</v>
      </c>
      <c r="BB42">
        <f t="shared" si="0"/>
        <v>957.26140255297287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512.08580660000007</v>
      </c>
      <c r="L43">
        <v>9.4250000000000025</v>
      </c>
      <c r="M43">
        <v>63.774399999999993</v>
      </c>
      <c r="N43">
        <v>51.881250000000009</v>
      </c>
      <c r="O43">
        <v>36.640520809642936</v>
      </c>
      <c r="P43">
        <v>25.934999999999995</v>
      </c>
      <c r="Q43">
        <v>9.5833440000000021</v>
      </c>
      <c r="R43">
        <v>18.615404160000001</v>
      </c>
      <c r="S43">
        <v>11.548149120000001</v>
      </c>
      <c r="T43">
        <v>0</v>
      </c>
      <c r="U43">
        <v>51.759972000000005</v>
      </c>
      <c r="V43">
        <v>8.9007386330935248</v>
      </c>
      <c r="W43">
        <v>20.275846942446044</v>
      </c>
      <c r="X43">
        <v>63.799841330935244</v>
      </c>
      <c r="Y43">
        <v>0</v>
      </c>
      <c r="Z43">
        <v>5.7568579199999999</v>
      </c>
      <c r="AA43">
        <v>0</v>
      </c>
      <c r="AB43">
        <v>5.7842815680000008</v>
      </c>
      <c r="AC43">
        <v>0</v>
      </c>
      <c r="AD43">
        <v>0</v>
      </c>
      <c r="AE43">
        <v>1.9722276000000001</v>
      </c>
      <c r="AF43">
        <v>6.1515000000000013</v>
      </c>
      <c r="AG43">
        <v>30.205774079999994</v>
      </c>
      <c r="AH43">
        <v>0</v>
      </c>
      <c r="AI43">
        <v>0</v>
      </c>
      <c r="AJ43">
        <v>0</v>
      </c>
      <c r="AK43">
        <v>11.148000000000001</v>
      </c>
      <c r="AL43">
        <v>7.8020999999999994</v>
      </c>
      <c r="AM43">
        <v>0</v>
      </c>
      <c r="AN43">
        <v>0</v>
      </c>
      <c r="AO43">
        <v>0</v>
      </c>
      <c r="AP43">
        <v>0.50635368000000003</v>
      </c>
      <c r="AQ43">
        <v>10.56814</v>
      </c>
      <c r="AR43">
        <v>6.7882752000000002</v>
      </c>
      <c r="AS43">
        <v>6.49893024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38.021159973005204</v>
      </c>
      <c r="BB43">
        <f t="shared" si="0"/>
        <v>939.38655391111263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512.08580660000007</v>
      </c>
      <c r="L44">
        <v>9.4250000000000025</v>
      </c>
      <c r="M44">
        <v>63.774399999999993</v>
      </c>
      <c r="N44">
        <v>51.881250000000009</v>
      </c>
      <c r="O44">
        <v>36.640520809642936</v>
      </c>
      <c r="P44">
        <v>25.934999999999995</v>
      </c>
      <c r="Q44">
        <v>9.5833440000000021</v>
      </c>
      <c r="R44">
        <v>18.615404160000001</v>
      </c>
      <c r="S44">
        <v>11.548149120000001</v>
      </c>
      <c r="T44">
        <v>0</v>
      </c>
      <c r="U44">
        <v>51.759972000000005</v>
      </c>
      <c r="V44">
        <v>8.9007386330935248</v>
      </c>
      <c r="W44">
        <v>20.275846942446044</v>
      </c>
      <c r="X44">
        <v>63.799841330935244</v>
      </c>
      <c r="Y44">
        <v>0</v>
      </c>
      <c r="Z44">
        <v>2.8987199999999995</v>
      </c>
      <c r="AA44">
        <v>0</v>
      </c>
      <c r="AB44">
        <v>5.7842815680000008</v>
      </c>
      <c r="AC44">
        <v>0</v>
      </c>
      <c r="AD44">
        <v>0</v>
      </c>
      <c r="AE44">
        <v>1.9722276000000001</v>
      </c>
      <c r="AF44">
        <v>6.1515000000000013</v>
      </c>
      <c r="AG44">
        <v>30.205774079999994</v>
      </c>
      <c r="AH44">
        <v>0</v>
      </c>
      <c r="AI44">
        <v>0</v>
      </c>
      <c r="AJ44">
        <v>0</v>
      </c>
      <c r="AK44">
        <v>11.148000000000001</v>
      </c>
      <c r="AL44">
        <v>7.8020999999999994</v>
      </c>
      <c r="AM44">
        <v>0</v>
      </c>
      <c r="AN44">
        <v>0</v>
      </c>
      <c r="AO44">
        <v>0</v>
      </c>
      <c r="AP44">
        <v>0.50635368000000003</v>
      </c>
      <c r="AQ44">
        <v>10.56814</v>
      </c>
      <c r="AR44">
        <v>4.8487679999999997</v>
      </c>
      <c r="AS44">
        <v>6.49893024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37.834531595405196</v>
      </c>
      <c r="BB44">
        <f t="shared" si="0"/>
        <v>934.7755371687125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512.08580660000007</v>
      </c>
      <c r="L45">
        <v>9.4250000000000025</v>
      </c>
      <c r="M45">
        <v>63.774399999999993</v>
      </c>
      <c r="N45">
        <v>51.881250000000009</v>
      </c>
      <c r="O45">
        <v>36.640520809642936</v>
      </c>
      <c r="P45">
        <v>25.934999999999995</v>
      </c>
      <c r="Q45">
        <v>9.5833440000000021</v>
      </c>
      <c r="R45">
        <v>18.615404160000001</v>
      </c>
      <c r="S45">
        <v>11.548149120000001</v>
      </c>
      <c r="T45">
        <v>0</v>
      </c>
      <c r="U45">
        <v>51.759972000000005</v>
      </c>
      <c r="V45">
        <v>8.9007386330935248</v>
      </c>
      <c r="W45">
        <v>20.275846942446044</v>
      </c>
      <c r="X45">
        <v>63.799841330935244</v>
      </c>
      <c r="Y45">
        <v>0</v>
      </c>
      <c r="Z45">
        <v>2.8987199999999995</v>
      </c>
      <c r="AA45">
        <v>0</v>
      </c>
      <c r="AB45">
        <v>5.7842815680000008</v>
      </c>
      <c r="AC45">
        <v>0</v>
      </c>
      <c r="AD45">
        <v>0</v>
      </c>
      <c r="AE45">
        <v>1.9722276000000001</v>
      </c>
      <c r="AF45">
        <v>6.1515000000000013</v>
      </c>
      <c r="AG45">
        <v>30.205774079999994</v>
      </c>
      <c r="AH45">
        <v>0</v>
      </c>
      <c r="AI45">
        <v>0</v>
      </c>
      <c r="AJ45">
        <v>0</v>
      </c>
      <c r="AK45">
        <v>11.148000000000001</v>
      </c>
      <c r="AL45">
        <v>7.8020999999999994</v>
      </c>
      <c r="AM45">
        <v>0</v>
      </c>
      <c r="AN45">
        <v>0</v>
      </c>
      <c r="AO45">
        <v>0</v>
      </c>
      <c r="AP45">
        <v>0.50635368000000003</v>
      </c>
      <c r="AQ45">
        <v>0</v>
      </c>
      <c r="AR45">
        <v>4.8487679999999997</v>
      </c>
      <c r="AS45">
        <v>6.49893024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37.423431226675035</v>
      </c>
      <c r="BB45">
        <f t="shared" si="0"/>
        <v>924.61849753744275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512.08580660000007</v>
      </c>
      <c r="L46">
        <v>9.3306897546897556</v>
      </c>
      <c r="M46">
        <v>63.774399999999993</v>
      </c>
      <c r="N46">
        <v>51.881250000000009</v>
      </c>
      <c r="O46">
        <v>36.640520809642936</v>
      </c>
      <c r="P46">
        <v>25.934999999999995</v>
      </c>
      <c r="Q46">
        <v>9.5833440000000021</v>
      </c>
      <c r="R46">
        <v>18.615404160000001</v>
      </c>
      <c r="S46">
        <v>11.548149120000001</v>
      </c>
      <c r="T46">
        <v>0</v>
      </c>
      <c r="U46">
        <v>51.759972000000005</v>
      </c>
      <c r="V46">
        <v>8.9007386330935248</v>
      </c>
      <c r="W46">
        <v>20.275846942446044</v>
      </c>
      <c r="X46">
        <v>63.799841330935244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6.1515000000000013</v>
      </c>
      <c r="AG46">
        <v>30.205774079999994</v>
      </c>
      <c r="AH46">
        <v>0</v>
      </c>
      <c r="AI46">
        <v>0</v>
      </c>
      <c r="AJ46">
        <v>0</v>
      </c>
      <c r="AK46">
        <v>11.148000000000001</v>
      </c>
      <c r="AL46">
        <v>7.8020999999999994</v>
      </c>
      <c r="AM46">
        <v>0</v>
      </c>
      <c r="AN46">
        <v>0</v>
      </c>
      <c r="AO46">
        <v>0</v>
      </c>
      <c r="AP46">
        <v>0.50635368000000003</v>
      </c>
      <c r="AQ46">
        <v>0</v>
      </c>
      <c r="AR46">
        <v>4.8487679999999997</v>
      </c>
      <c r="AS46">
        <v>6.49893024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37.005274156666388</v>
      </c>
      <c r="BB46">
        <f t="shared" si="0"/>
        <v>914.28711519414117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512.08580660000007</v>
      </c>
      <c r="L47">
        <v>7.9443982683982677</v>
      </c>
      <c r="M47">
        <v>63.774399999999993</v>
      </c>
      <c r="N47">
        <v>51.881250000000009</v>
      </c>
      <c r="O47">
        <v>36.640520809642936</v>
      </c>
      <c r="P47">
        <v>25.934999999999995</v>
      </c>
      <c r="Q47">
        <v>9.5833440000000021</v>
      </c>
      <c r="R47">
        <v>18.615404160000001</v>
      </c>
      <c r="S47">
        <v>11.548149120000001</v>
      </c>
      <c r="T47">
        <v>0</v>
      </c>
      <c r="U47">
        <v>51.759972000000005</v>
      </c>
      <c r="V47">
        <v>8.9007386330935248</v>
      </c>
      <c r="W47">
        <v>20.275846942446044</v>
      </c>
      <c r="X47">
        <v>63.799841330935244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4.4427500000000011</v>
      </c>
      <c r="AG47">
        <v>30.205774079999994</v>
      </c>
      <c r="AH47">
        <v>0</v>
      </c>
      <c r="AI47">
        <v>0</v>
      </c>
      <c r="AJ47">
        <v>0</v>
      </c>
      <c r="AK47">
        <v>11.148000000000001</v>
      </c>
      <c r="AL47">
        <v>7.8020999999999994</v>
      </c>
      <c r="AM47">
        <v>0</v>
      </c>
      <c r="AN47">
        <v>0</v>
      </c>
      <c r="AO47">
        <v>0</v>
      </c>
      <c r="AP47">
        <v>0.50635368000000003</v>
      </c>
      <c r="AQ47">
        <v>0</v>
      </c>
      <c r="AR47">
        <v>4.8487679999999997</v>
      </c>
      <c r="AS47">
        <v>6.49893024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36.884876696247204</v>
      </c>
      <c r="BB47">
        <f t="shared" si="0"/>
        <v>911.31247116826876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512.08580660000007</v>
      </c>
      <c r="L48">
        <v>8.1329985569985581</v>
      </c>
      <c r="M48">
        <v>63.774399999999993</v>
      </c>
      <c r="N48">
        <v>51.881250000000009</v>
      </c>
      <c r="O48">
        <v>36.640520809642936</v>
      </c>
      <c r="P48">
        <v>25.934999999999995</v>
      </c>
      <c r="Q48">
        <v>9.5833440000000021</v>
      </c>
      <c r="R48">
        <v>18.615404160000001</v>
      </c>
      <c r="S48">
        <v>11.548149120000001</v>
      </c>
      <c r="T48">
        <v>0</v>
      </c>
      <c r="U48">
        <v>51.759972000000005</v>
      </c>
      <c r="V48">
        <v>8.9007386330935248</v>
      </c>
      <c r="W48">
        <v>20.275846942446044</v>
      </c>
      <c r="X48">
        <v>63.799841330935244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4.4427500000000011</v>
      </c>
      <c r="AG48">
        <v>30.205774079999994</v>
      </c>
      <c r="AH48">
        <v>0</v>
      </c>
      <c r="AI48">
        <v>0</v>
      </c>
      <c r="AJ48">
        <v>0</v>
      </c>
      <c r="AK48">
        <v>11.148000000000001</v>
      </c>
      <c r="AL48">
        <v>7.8020999999999994</v>
      </c>
      <c r="AM48">
        <v>0</v>
      </c>
      <c r="AN48">
        <v>0</v>
      </c>
      <c r="AO48">
        <v>0</v>
      </c>
      <c r="AP48">
        <v>0.50635368000000003</v>
      </c>
      <c r="AQ48">
        <v>0</v>
      </c>
      <c r="AR48">
        <v>4.8487679999999997</v>
      </c>
      <c r="AS48">
        <v>6.49893024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36.892213247473762</v>
      </c>
      <c r="BB48">
        <f t="shared" si="0"/>
        <v>911.49373490564244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512.08580660000007</v>
      </c>
      <c r="L49">
        <v>8.1041385281385274</v>
      </c>
      <c r="M49">
        <v>63.774399999999993</v>
      </c>
      <c r="N49">
        <v>51.881250000000009</v>
      </c>
      <c r="O49">
        <v>36.640520809642936</v>
      </c>
      <c r="P49">
        <v>25.934999999999995</v>
      </c>
      <c r="Q49">
        <v>9.5833440000000021</v>
      </c>
      <c r="R49">
        <v>18.617731920000001</v>
      </c>
      <c r="S49">
        <v>11.59053192</v>
      </c>
      <c r="T49">
        <v>0</v>
      </c>
      <c r="U49">
        <v>51.759972000000005</v>
      </c>
      <c r="V49">
        <v>9.0588537410071943</v>
      </c>
      <c r="W49">
        <v>20.275846942446044</v>
      </c>
      <c r="X49">
        <v>63.799841330935244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4.4427500000000011</v>
      </c>
      <c r="AG49">
        <v>30.205774079999994</v>
      </c>
      <c r="AH49">
        <v>0</v>
      </c>
      <c r="AI49">
        <v>0</v>
      </c>
      <c r="AJ49">
        <v>0</v>
      </c>
      <c r="AK49">
        <v>11.148000000000001</v>
      </c>
      <c r="AL49">
        <v>7.8020999999999994</v>
      </c>
      <c r="AM49">
        <v>0</v>
      </c>
      <c r="AN49">
        <v>0</v>
      </c>
      <c r="AO49">
        <v>0</v>
      </c>
      <c r="AP49">
        <v>0.50635368000000003</v>
      </c>
      <c r="AQ49">
        <v>0</v>
      </c>
      <c r="AR49">
        <v>6.7882752000000002</v>
      </c>
      <c r="AS49">
        <v>6.49893024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36.974427156448947</v>
      </c>
      <c r="BB49">
        <f t="shared" si="0"/>
        <v>913.52499383572092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512.08580660000007</v>
      </c>
      <c r="L50">
        <v>8.1185685425685445</v>
      </c>
      <c r="M50">
        <v>63.774399999999993</v>
      </c>
      <c r="N50">
        <v>51.881250000000009</v>
      </c>
      <c r="O50">
        <v>36.640520809642936</v>
      </c>
      <c r="P50">
        <v>25.934999999999995</v>
      </c>
      <c r="Q50">
        <v>9.5833440000000021</v>
      </c>
      <c r="R50">
        <v>18.617731920000001</v>
      </c>
      <c r="S50">
        <v>11.59053192</v>
      </c>
      <c r="T50">
        <v>0</v>
      </c>
      <c r="U50">
        <v>51.759972000000005</v>
      </c>
      <c r="V50">
        <v>9.0588537410071943</v>
      </c>
      <c r="W50">
        <v>20.275846942446044</v>
      </c>
      <c r="X50">
        <v>63.799841330935244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4.4427500000000011</v>
      </c>
      <c r="AG50">
        <v>30.205774079999994</v>
      </c>
      <c r="AH50">
        <v>0</v>
      </c>
      <c r="AI50">
        <v>0</v>
      </c>
      <c r="AJ50">
        <v>0</v>
      </c>
      <c r="AK50">
        <v>11.148000000000001</v>
      </c>
      <c r="AL50">
        <v>7.8020999999999994</v>
      </c>
      <c r="AM50">
        <v>0</v>
      </c>
      <c r="AN50">
        <v>0</v>
      </c>
      <c r="AO50">
        <v>0</v>
      </c>
      <c r="AP50">
        <v>0.50635368000000003</v>
      </c>
      <c r="AQ50">
        <v>0</v>
      </c>
      <c r="AR50">
        <v>6.7882752000000002</v>
      </c>
      <c r="AS50">
        <v>6.49893024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36.974988484010275</v>
      </c>
      <c r="BB50">
        <f t="shared" si="0"/>
        <v>913.53886252258985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512.08580660000007</v>
      </c>
      <c r="L51">
        <v>7.8299682539682536</v>
      </c>
      <c r="M51">
        <v>63.774399999999993</v>
      </c>
      <c r="N51">
        <v>51.881250000000009</v>
      </c>
      <c r="O51">
        <v>36.640520809642936</v>
      </c>
      <c r="P51">
        <v>25.934999999999995</v>
      </c>
      <c r="Q51">
        <v>9.5833440000000021</v>
      </c>
      <c r="R51">
        <v>18.617731920000001</v>
      </c>
      <c r="S51">
        <v>11.59053192</v>
      </c>
      <c r="T51">
        <v>0</v>
      </c>
      <c r="U51">
        <v>51.759972000000005</v>
      </c>
      <c r="V51">
        <v>9.0588537410071943</v>
      </c>
      <c r="W51">
        <v>20.275846942446044</v>
      </c>
      <c r="X51">
        <v>63.799841330935244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4.4427500000000011</v>
      </c>
      <c r="AG51">
        <v>30.205774079999994</v>
      </c>
      <c r="AH51">
        <v>0</v>
      </c>
      <c r="AI51">
        <v>0</v>
      </c>
      <c r="AJ51">
        <v>0</v>
      </c>
      <c r="AK51">
        <v>11.148000000000001</v>
      </c>
      <c r="AL51">
        <v>7.8020999999999994</v>
      </c>
      <c r="AM51">
        <v>0</v>
      </c>
      <c r="AN51">
        <v>0</v>
      </c>
      <c r="AO51">
        <v>0</v>
      </c>
      <c r="AP51">
        <v>0.50635368000000003</v>
      </c>
      <c r="AQ51">
        <v>0</v>
      </c>
      <c r="AR51">
        <v>21.3345792</v>
      </c>
      <c r="AS51">
        <v>6.49893024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37.529613158383711</v>
      </c>
      <c r="BB51">
        <f t="shared" si="0"/>
        <v>927.24194155961595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512.08580660000007</v>
      </c>
      <c r="L52">
        <v>7.4403578643578641</v>
      </c>
      <c r="M52">
        <v>63.774399999999993</v>
      </c>
      <c r="N52">
        <v>51.881250000000009</v>
      </c>
      <c r="O52">
        <v>36.640520809642936</v>
      </c>
      <c r="P52">
        <v>25.934999999999995</v>
      </c>
      <c r="Q52">
        <v>9.5833440000000021</v>
      </c>
      <c r="R52">
        <v>18.617731920000001</v>
      </c>
      <c r="S52">
        <v>11.59053192</v>
      </c>
      <c r="T52">
        <v>0</v>
      </c>
      <c r="U52">
        <v>51.759972000000005</v>
      </c>
      <c r="V52">
        <v>9.0588537410071943</v>
      </c>
      <c r="W52">
        <v>20.275846942446044</v>
      </c>
      <c r="X52">
        <v>63.799841330935244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4.4427500000000011</v>
      </c>
      <c r="AG52">
        <v>30.205774079999994</v>
      </c>
      <c r="AH52">
        <v>0</v>
      </c>
      <c r="AI52">
        <v>0</v>
      </c>
      <c r="AJ52">
        <v>0</v>
      </c>
      <c r="AK52">
        <v>11.148000000000001</v>
      </c>
      <c r="AL52">
        <v>7.8020999999999994</v>
      </c>
      <c r="AM52">
        <v>0</v>
      </c>
      <c r="AN52">
        <v>0</v>
      </c>
      <c r="AO52">
        <v>0</v>
      </c>
      <c r="AP52">
        <v>0.50635368000000003</v>
      </c>
      <c r="AQ52">
        <v>0</v>
      </c>
      <c r="AR52">
        <v>21.3345792</v>
      </c>
      <c r="AS52">
        <v>6.49893024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37.514457314227869</v>
      </c>
      <c r="BB52">
        <f t="shared" si="0"/>
        <v>926.8674870141615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512.33784866799999</v>
      </c>
      <c r="L53">
        <v>7.0363174603174619</v>
      </c>
      <c r="M53">
        <v>63.774399999999993</v>
      </c>
      <c r="N53">
        <v>51.881250000000009</v>
      </c>
      <c r="O53">
        <v>36.640520809642936</v>
      </c>
      <c r="P53">
        <v>25.934999999999995</v>
      </c>
      <c r="Q53">
        <v>9.5833440000000021</v>
      </c>
      <c r="R53">
        <v>18.617731920000001</v>
      </c>
      <c r="S53">
        <v>11.59053192</v>
      </c>
      <c r="T53">
        <v>0</v>
      </c>
      <c r="U53">
        <v>51.759972000000005</v>
      </c>
      <c r="V53">
        <v>6.2654868345323749</v>
      </c>
      <c r="W53">
        <v>15.444551978417262</v>
      </c>
      <c r="X53">
        <v>63.799841330935244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4.4427500000000011</v>
      </c>
      <c r="AG53">
        <v>30.205774079999994</v>
      </c>
      <c r="AH53">
        <v>0</v>
      </c>
      <c r="AI53">
        <v>0</v>
      </c>
      <c r="AJ53">
        <v>0</v>
      </c>
      <c r="AK53">
        <v>11.148000000000001</v>
      </c>
      <c r="AL53">
        <v>7.8020999999999994</v>
      </c>
      <c r="AM53">
        <v>0</v>
      </c>
      <c r="AN53">
        <v>0</v>
      </c>
      <c r="AO53">
        <v>0</v>
      </c>
      <c r="AP53">
        <v>0.50635368000000003</v>
      </c>
      <c r="AQ53">
        <v>0</v>
      </c>
      <c r="AR53">
        <v>6.7882752000000002</v>
      </c>
      <c r="AS53">
        <v>6.49893024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36.646093502148013</v>
      </c>
      <c r="BB53">
        <f t="shared" si="0"/>
        <v>905.41288661969725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505.31884059999993</v>
      </c>
      <c r="L54">
        <v>6.8342972582972585</v>
      </c>
      <c r="M54">
        <v>63.774399999999993</v>
      </c>
      <c r="N54">
        <v>51.881250000000009</v>
      </c>
      <c r="O54">
        <v>36.640520809642936</v>
      </c>
      <c r="P54">
        <v>25.934999999999995</v>
      </c>
      <c r="Q54">
        <v>7.5215635199999991</v>
      </c>
      <c r="R54">
        <v>14.662604159999999</v>
      </c>
      <c r="S54">
        <v>8.9129491200000004</v>
      </c>
      <c r="T54">
        <v>0</v>
      </c>
      <c r="U54">
        <v>51.759972000000005</v>
      </c>
      <c r="V54">
        <v>6.2654868345323749</v>
      </c>
      <c r="W54">
        <v>15.444551978417262</v>
      </c>
      <c r="X54">
        <v>63.799841330935244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4.4427500000000011</v>
      </c>
      <c r="AG54">
        <v>30.205774079999994</v>
      </c>
      <c r="AH54">
        <v>0</v>
      </c>
      <c r="AI54">
        <v>0</v>
      </c>
      <c r="AJ54">
        <v>0</v>
      </c>
      <c r="AK54">
        <v>11.148000000000001</v>
      </c>
      <c r="AL54">
        <v>7.8020999999999994</v>
      </c>
      <c r="AM54">
        <v>0</v>
      </c>
      <c r="AN54">
        <v>0</v>
      </c>
      <c r="AO54">
        <v>0</v>
      </c>
      <c r="AP54">
        <v>0.50635368000000003</v>
      </c>
      <c r="AQ54">
        <v>0</v>
      </c>
      <c r="AR54">
        <v>4.8487679999999997</v>
      </c>
      <c r="AS54">
        <v>6.49893024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35.951533655489385</v>
      </c>
      <c r="BB54">
        <f t="shared" si="0"/>
        <v>888.25241995633553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505.31884059999993</v>
      </c>
      <c r="L55">
        <v>5.5355959595959607</v>
      </c>
      <c r="M55">
        <v>63.774399999999993</v>
      </c>
      <c r="N55">
        <v>51.881250000000009</v>
      </c>
      <c r="O55">
        <v>36.640520809642936</v>
      </c>
      <c r="P55">
        <v>25.934999999999995</v>
      </c>
      <c r="Q55">
        <v>7.5215635199999991</v>
      </c>
      <c r="R55">
        <v>14.662604159999999</v>
      </c>
      <c r="S55">
        <v>8.9129491200000004</v>
      </c>
      <c r="T55">
        <v>0</v>
      </c>
      <c r="U55">
        <v>51.759972000000005</v>
      </c>
      <c r="V55">
        <v>6.2654868345323749</v>
      </c>
      <c r="W55">
        <v>15.444551978417262</v>
      </c>
      <c r="X55">
        <v>53.69804276978418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4.4427500000000011</v>
      </c>
      <c r="AG55">
        <v>30.205774079999994</v>
      </c>
      <c r="AH55">
        <v>0</v>
      </c>
      <c r="AI55">
        <v>0</v>
      </c>
      <c r="AJ55">
        <v>0</v>
      </c>
      <c r="AK55">
        <v>11.148000000000001</v>
      </c>
      <c r="AL55">
        <v>7.8020999999999994</v>
      </c>
      <c r="AM55">
        <v>0</v>
      </c>
      <c r="AN55">
        <v>0</v>
      </c>
      <c r="AO55">
        <v>0</v>
      </c>
      <c r="AP55">
        <v>0.50635368000000003</v>
      </c>
      <c r="AQ55">
        <v>0</v>
      </c>
      <c r="AR55">
        <v>4.8487679999999997</v>
      </c>
      <c r="AS55">
        <v>6.49893024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35.50805421094114</v>
      </c>
      <c r="BB55">
        <f t="shared" si="0"/>
        <v>877.29539954103143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505.31884059999993</v>
      </c>
      <c r="L56">
        <v>5.1226551226551233</v>
      </c>
      <c r="M56">
        <v>63.774399999999993</v>
      </c>
      <c r="N56">
        <v>51.881250000000009</v>
      </c>
      <c r="O56">
        <v>36.640520809642936</v>
      </c>
      <c r="P56">
        <v>25.934999999999995</v>
      </c>
      <c r="Q56">
        <v>7.5215635199999991</v>
      </c>
      <c r="R56">
        <v>14.662604159999999</v>
      </c>
      <c r="S56">
        <v>8.9129491200000004</v>
      </c>
      <c r="T56">
        <v>0</v>
      </c>
      <c r="U56">
        <v>51.759972000000005</v>
      </c>
      <c r="V56">
        <v>6.2654868345323749</v>
      </c>
      <c r="W56">
        <v>15.444551978417262</v>
      </c>
      <c r="X56">
        <v>53.69804276978418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4.4427500000000011</v>
      </c>
      <c r="AG56">
        <v>30.205774079999994</v>
      </c>
      <c r="AH56">
        <v>0</v>
      </c>
      <c r="AI56">
        <v>0</v>
      </c>
      <c r="AJ56">
        <v>0</v>
      </c>
      <c r="AK56">
        <v>11.148000000000001</v>
      </c>
      <c r="AL56">
        <v>7.8020999999999994</v>
      </c>
      <c r="AM56">
        <v>0</v>
      </c>
      <c r="AN56">
        <v>0</v>
      </c>
      <c r="AO56">
        <v>0</v>
      </c>
      <c r="AP56">
        <v>0.50635368000000003</v>
      </c>
      <c r="AQ56">
        <v>0</v>
      </c>
      <c r="AR56">
        <v>4.8487679999999997</v>
      </c>
      <c r="AS56">
        <v>6.49893024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35.491990805457732</v>
      </c>
      <c r="BB56">
        <f t="shared" si="0"/>
        <v>876.89852210957406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505.31884059999993</v>
      </c>
      <c r="L57">
        <v>5.4978354978354984</v>
      </c>
      <c r="M57">
        <v>63.774399999999993</v>
      </c>
      <c r="N57">
        <v>51.881250000000009</v>
      </c>
      <c r="O57">
        <v>36.640520809642936</v>
      </c>
      <c r="P57">
        <v>25.934999999999995</v>
      </c>
      <c r="Q57">
        <v>7.5215635199999991</v>
      </c>
      <c r="R57">
        <v>14.662604159999999</v>
      </c>
      <c r="S57">
        <v>8.9129491200000004</v>
      </c>
      <c r="T57">
        <v>0</v>
      </c>
      <c r="U57">
        <v>51.759972000000005</v>
      </c>
      <c r="V57">
        <v>6.2654868345323749</v>
      </c>
      <c r="W57">
        <v>15.444551978417262</v>
      </c>
      <c r="X57">
        <v>53.69804276978418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4.4427500000000011</v>
      </c>
      <c r="AG57">
        <v>30.205774079999994</v>
      </c>
      <c r="AH57">
        <v>0</v>
      </c>
      <c r="AI57">
        <v>0</v>
      </c>
      <c r="AJ57">
        <v>0</v>
      </c>
      <c r="AK57">
        <v>11.148000000000001</v>
      </c>
      <c r="AL57">
        <v>1.7337999999999998</v>
      </c>
      <c r="AM57">
        <v>0</v>
      </c>
      <c r="AN57">
        <v>0</v>
      </c>
      <c r="AO57">
        <v>0</v>
      </c>
      <c r="AP57">
        <v>0.50635368000000003</v>
      </c>
      <c r="AQ57">
        <v>0</v>
      </c>
      <c r="AR57">
        <v>4.8487679999999997</v>
      </c>
      <c r="AS57">
        <v>6.49893024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35.270528899677025</v>
      </c>
      <c r="BB57">
        <f t="shared" si="0"/>
        <v>871.42686439053489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505.31884059999993</v>
      </c>
      <c r="L58">
        <v>5.5122655122655138</v>
      </c>
      <c r="M58">
        <v>63.774399999999993</v>
      </c>
      <c r="N58">
        <v>51.881250000000009</v>
      </c>
      <c r="O58">
        <v>36.640520809642936</v>
      </c>
      <c r="P58">
        <v>25.934999999999995</v>
      </c>
      <c r="Q58">
        <v>7.5215635199999991</v>
      </c>
      <c r="R58">
        <v>14.662604159999999</v>
      </c>
      <c r="S58">
        <v>8.9129491200000004</v>
      </c>
      <c r="T58">
        <v>0</v>
      </c>
      <c r="U58">
        <v>51.759972000000005</v>
      </c>
      <c r="V58">
        <v>6.2654868345323749</v>
      </c>
      <c r="W58">
        <v>15.444551978417262</v>
      </c>
      <c r="X58">
        <v>53.69804276978418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4.4427500000000011</v>
      </c>
      <c r="AG58">
        <v>30.205774079999994</v>
      </c>
      <c r="AH58">
        <v>0</v>
      </c>
      <c r="AI58">
        <v>0</v>
      </c>
      <c r="AJ58">
        <v>0</v>
      </c>
      <c r="AK58">
        <v>11.148000000000001</v>
      </c>
      <c r="AL58">
        <v>1.7337999999999998</v>
      </c>
      <c r="AM58">
        <v>0</v>
      </c>
      <c r="AN58">
        <v>0</v>
      </c>
      <c r="AO58">
        <v>0</v>
      </c>
      <c r="AP58">
        <v>0.50635368000000003</v>
      </c>
      <c r="AQ58">
        <v>0</v>
      </c>
      <c r="AR58">
        <v>4.8487679999999997</v>
      </c>
      <c r="AS58">
        <v>6.49893024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35.271090227238354</v>
      </c>
      <c r="BB58">
        <f t="shared" si="0"/>
        <v>871.44073307740359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505.31884059999993</v>
      </c>
      <c r="L59">
        <v>5.8730158730158752</v>
      </c>
      <c r="M59">
        <v>63.774399999999993</v>
      </c>
      <c r="N59">
        <v>51.881250000000009</v>
      </c>
      <c r="O59">
        <v>36.640520809642936</v>
      </c>
      <c r="P59">
        <v>25.934999999999995</v>
      </c>
      <c r="Q59">
        <v>5.9306493599999985</v>
      </c>
      <c r="R59">
        <v>11.624613840000002</v>
      </c>
      <c r="S59">
        <v>7.233843600000001</v>
      </c>
      <c r="T59">
        <v>0</v>
      </c>
      <c r="U59">
        <v>51.759972000000005</v>
      </c>
      <c r="V59">
        <v>6.2654868345323749</v>
      </c>
      <c r="W59">
        <v>15.444551978417262</v>
      </c>
      <c r="X59">
        <v>53.69804276978418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4.4427500000000011</v>
      </c>
      <c r="AG59">
        <v>30.205774079999994</v>
      </c>
      <c r="AH59">
        <v>0</v>
      </c>
      <c r="AI59">
        <v>0</v>
      </c>
      <c r="AJ59">
        <v>0</v>
      </c>
      <c r="AK59">
        <v>11.148000000000001</v>
      </c>
      <c r="AL59">
        <v>1.7337999999999998</v>
      </c>
      <c r="AM59">
        <v>0</v>
      </c>
      <c r="AN59">
        <v>0</v>
      </c>
      <c r="AO59">
        <v>0</v>
      </c>
      <c r="AP59">
        <v>0.50635368000000003</v>
      </c>
      <c r="AQ59">
        <v>0</v>
      </c>
      <c r="AR59">
        <v>4.8487679999999997</v>
      </c>
      <c r="AS59">
        <v>6.49893024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35.039741497871553</v>
      </c>
      <c r="BB59">
        <f t="shared" si="0"/>
        <v>865.72482216752087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505.31884059999993</v>
      </c>
      <c r="L60">
        <v>5.7664761904761921</v>
      </c>
      <c r="M60">
        <v>63.774399999999993</v>
      </c>
      <c r="N60">
        <v>51.881250000000009</v>
      </c>
      <c r="O60">
        <v>36.640520809642936</v>
      </c>
      <c r="P60">
        <v>25.934999999999995</v>
      </c>
      <c r="Q60">
        <v>5.9306493599999985</v>
      </c>
      <c r="R60">
        <v>11.624613840000002</v>
      </c>
      <c r="S60">
        <v>7.233843600000001</v>
      </c>
      <c r="T60">
        <v>0</v>
      </c>
      <c r="U60">
        <v>51.759972000000005</v>
      </c>
      <c r="V60">
        <v>6.2654868345323749</v>
      </c>
      <c r="W60">
        <v>15.444551978417262</v>
      </c>
      <c r="X60">
        <v>53.69804276978418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4.4427500000000011</v>
      </c>
      <c r="AG60">
        <v>30.205774079999994</v>
      </c>
      <c r="AH60">
        <v>0</v>
      </c>
      <c r="AI60">
        <v>0</v>
      </c>
      <c r="AJ60">
        <v>0</v>
      </c>
      <c r="AK60">
        <v>11.148000000000001</v>
      </c>
      <c r="AL60">
        <v>1.7337999999999998</v>
      </c>
      <c r="AM60">
        <v>0</v>
      </c>
      <c r="AN60">
        <v>0</v>
      </c>
      <c r="AO60">
        <v>0</v>
      </c>
      <c r="AP60">
        <v>0.50635368000000003</v>
      </c>
      <c r="AQ60">
        <v>0</v>
      </c>
      <c r="AR60">
        <v>4.8487679999999997</v>
      </c>
      <c r="AS60">
        <v>6.49893024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35.035597111147162</v>
      </c>
      <c r="BB60">
        <f t="shared" si="0"/>
        <v>865.62242687170556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505.31884059999993</v>
      </c>
      <c r="L61">
        <v>5.3102453102453113</v>
      </c>
      <c r="M61">
        <v>63.774399999999993</v>
      </c>
      <c r="N61">
        <v>51.881250000000009</v>
      </c>
      <c r="O61">
        <v>36.640520809642936</v>
      </c>
      <c r="P61">
        <v>25.934999999999995</v>
      </c>
      <c r="Q61">
        <v>5.9306493599999985</v>
      </c>
      <c r="R61">
        <v>11.624613840000002</v>
      </c>
      <c r="S61">
        <v>7.233843600000001</v>
      </c>
      <c r="T61">
        <v>0</v>
      </c>
      <c r="U61">
        <v>51.759972000000005</v>
      </c>
      <c r="V61">
        <v>6.2654868345323749</v>
      </c>
      <c r="W61">
        <v>15.444551978417262</v>
      </c>
      <c r="X61">
        <v>53.69804276978418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4.4427500000000011</v>
      </c>
      <c r="AG61">
        <v>30.205774079999994</v>
      </c>
      <c r="AH61">
        <v>0</v>
      </c>
      <c r="AI61">
        <v>0</v>
      </c>
      <c r="AJ61">
        <v>0</v>
      </c>
      <c r="AK61">
        <v>11.148000000000001</v>
      </c>
      <c r="AL61">
        <v>1.7337999999999998</v>
      </c>
      <c r="AM61">
        <v>0</v>
      </c>
      <c r="AN61">
        <v>0</v>
      </c>
      <c r="AO61">
        <v>0</v>
      </c>
      <c r="AP61">
        <v>0.50635368000000003</v>
      </c>
      <c r="AQ61">
        <v>0</v>
      </c>
      <c r="AR61">
        <v>6.7882752000000002</v>
      </c>
      <c r="AS61">
        <v>6.49893024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35.093296377379772</v>
      </c>
      <c r="BB61">
        <f t="shared" si="0"/>
        <v>867.04800392524226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505.31884059999993</v>
      </c>
      <c r="L62">
        <v>5.0072150072150077</v>
      </c>
      <c r="M62">
        <v>63.774399999999993</v>
      </c>
      <c r="N62">
        <v>51.881250000000009</v>
      </c>
      <c r="O62">
        <v>36.640520809642936</v>
      </c>
      <c r="P62">
        <v>25.934999999999995</v>
      </c>
      <c r="Q62">
        <v>5.9306493599999985</v>
      </c>
      <c r="R62">
        <v>11.624613840000002</v>
      </c>
      <c r="S62">
        <v>7.233843600000001</v>
      </c>
      <c r="T62">
        <v>0</v>
      </c>
      <c r="U62">
        <v>51.759972000000005</v>
      </c>
      <c r="V62">
        <v>6.2654868345323749</v>
      </c>
      <c r="W62">
        <v>15.444551978417262</v>
      </c>
      <c r="X62">
        <v>53.69804276978418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4.4427500000000011</v>
      </c>
      <c r="AG62">
        <v>30.205774079999994</v>
      </c>
      <c r="AH62">
        <v>0</v>
      </c>
      <c r="AI62">
        <v>0</v>
      </c>
      <c r="AJ62">
        <v>0</v>
      </c>
      <c r="AK62">
        <v>11.148000000000001</v>
      </c>
      <c r="AL62">
        <v>1.7337999999999998</v>
      </c>
      <c r="AM62">
        <v>0</v>
      </c>
      <c r="AN62">
        <v>0</v>
      </c>
      <c r="AO62">
        <v>0</v>
      </c>
      <c r="AP62">
        <v>0.50635368000000003</v>
      </c>
      <c r="AQ62">
        <v>0</v>
      </c>
      <c r="AR62">
        <v>6.7882752000000002</v>
      </c>
      <c r="AS62">
        <v>6.49893024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35.081508498591901</v>
      </c>
      <c r="BB62">
        <f t="shared" si="0"/>
        <v>866.7567615009998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505.31884059999993</v>
      </c>
      <c r="L63">
        <v>5.4112554112554117</v>
      </c>
      <c r="M63">
        <v>63.774399999999993</v>
      </c>
      <c r="N63">
        <v>51.881250000000009</v>
      </c>
      <c r="O63">
        <v>36.640520809642936</v>
      </c>
      <c r="P63">
        <v>25.934999999999995</v>
      </c>
      <c r="Q63">
        <v>5.9306493599999985</v>
      </c>
      <c r="R63">
        <v>11.624613840000002</v>
      </c>
      <c r="S63">
        <v>7.233843600000001</v>
      </c>
      <c r="T63">
        <v>0</v>
      </c>
      <c r="U63">
        <v>51.759972000000005</v>
      </c>
      <c r="V63">
        <v>6.2654868345323749</v>
      </c>
      <c r="W63">
        <v>15.444551978417262</v>
      </c>
      <c r="X63">
        <v>53.69804276978418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4.4427500000000011</v>
      </c>
      <c r="AG63">
        <v>30.205774079999994</v>
      </c>
      <c r="AH63">
        <v>0</v>
      </c>
      <c r="AI63">
        <v>0</v>
      </c>
      <c r="AJ63">
        <v>0</v>
      </c>
      <c r="AK63">
        <v>11.148000000000001</v>
      </c>
      <c r="AL63">
        <v>1.7337999999999998</v>
      </c>
      <c r="AM63">
        <v>0</v>
      </c>
      <c r="AN63">
        <v>0</v>
      </c>
      <c r="AO63">
        <v>0</v>
      </c>
      <c r="AP63">
        <v>0.50635368000000003</v>
      </c>
      <c r="AQ63">
        <v>0</v>
      </c>
      <c r="AR63">
        <v>4.8487679999999997</v>
      </c>
      <c r="AS63">
        <v>6.49893024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35.021779015909068</v>
      </c>
      <c r="BB63">
        <f t="shared" si="0"/>
        <v>865.28102418772301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505.31884059999993</v>
      </c>
      <c r="L64">
        <v>5.7287157287157306</v>
      </c>
      <c r="M64">
        <v>63.774399999999993</v>
      </c>
      <c r="N64">
        <v>51.881250000000009</v>
      </c>
      <c r="O64">
        <v>36.640520809642936</v>
      </c>
      <c r="P64">
        <v>25.934999999999995</v>
      </c>
      <c r="Q64">
        <v>5.9306493599999985</v>
      </c>
      <c r="R64">
        <v>11.624613840000002</v>
      </c>
      <c r="S64">
        <v>7.233843600000001</v>
      </c>
      <c r="T64">
        <v>0</v>
      </c>
      <c r="U64">
        <v>51.759972000000005</v>
      </c>
      <c r="V64">
        <v>6.2654868345323749</v>
      </c>
      <c r="W64">
        <v>15.444551978417262</v>
      </c>
      <c r="X64">
        <v>53.69804276978418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4.4427500000000011</v>
      </c>
      <c r="AG64">
        <v>30.205774079999994</v>
      </c>
      <c r="AH64">
        <v>0</v>
      </c>
      <c r="AI64">
        <v>0</v>
      </c>
      <c r="AJ64">
        <v>0</v>
      </c>
      <c r="AK64">
        <v>11.148000000000001</v>
      </c>
      <c r="AL64">
        <v>1.7337999999999998</v>
      </c>
      <c r="AM64">
        <v>0</v>
      </c>
      <c r="AN64">
        <v>0</v>
      </c>
      <c r="AO64">
        <v>0</v>
      </c>
      <c r="AP64">
        <v>0.50635368000000003</v>
      </c>
      <c r="AQ64">
        <v>0</v>
      </c>
      <c r="AR64">
        <v>4.8487679999999997</v>
      </c>
      <c r="AS64">
        <v>6.49893024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35.034128222258268</v>
      </c>
      <c r="BB64">
        <f t="shared" si="0"/>
        <v>865.58613529883405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505.31884059999993</v>
      </c>
      <c r="L65">
        <v>5.7142857142857162</v>
      </c>
      <c r="M65">
        <v>63.774399999999993</v>
      </c>
      <c r="N65">
        <v>51.881250000000009</v>
      </c>
      <c r="O65">
        <v>36.640520809642936</v>
      </c>
      <c r="P65">
        <v>25.934999999999995</v>
      </c>
      <c r="Q65">
        <v>5.9306493599999985</v>
      </c>
      <c r="R65">
        <v>11.624613840000002</v>
      </c>
      <c r="S65">
        <v>7.233843600000001</v>
      </c>
      <c r="T65">
        <v>0</v>
      </c>
      <c r="U65">
        <v>51.759972000000005</v>
      </c>
      <c r="V65">
        <v>6.2654868345323749</v>
      </c>
      <c r="W65">
        <v>15.444551978417262</v>
      </c>
      <c r="X65">
        <v>53.69804276978418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4.4427500000000011</v>
      </c>
      <c r="AG65">
        <v>30.205774079999994</v>
      </c>
      <c r="AH65">
        <v>0</v>
      </c>
      <c r="AI65">
        <v>0</v>
      </c>
      <c r="AJ65">
        <v>0</v>
      </c>
      <c r="AK65">
        <v>11.148000000000001</v>
      </c>
      <c r="AL65">
        <v>1.7337999999999998</v>
      </c>
      <c r="AM65">
        <v>0</v>
      </c>
      <c r="AN65">
        <v>0</v>
      </c>
      <c r="AO65">
        <v>0</v>
      </c>
      <c r="AP65">
        <v>0.50635368000000003</v>
      </c>
      <c r="AQ65">
        <v>0</v>
      </c>
      <c r="AR65">
        <v>6.7882752000000002</v>
      </c>
      <c r="AS65">
        <v>6.49893024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35.109013549096943</v>
      </c>
      <c r="BB65">
        <f t="shared" si="0"/>
        <v>867.43632715756542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505.31884059999993</v>
      </c>
      <c r="L66">
        <v>5.7142857142857162</v>
      </c>
      <c r="M66">
        <v>63.774399999999993</v>
      </c>
      <c r="N66">
        <v>51.881250000000009</v>
      </c>
      <c r="O66">
        <v>36.640520809642936</v>
      </c>
      <c r="P66">
        <v>25.934999999999995</v>
      </c>
      <c r="Q66">
        <v>5.9306493599999985</v>
      </c>
      <c r="R66">
        <v>11.624613840000002</v>
      </c>
      <c r="S66">
        <v>7.233843600000001</v>
      </c>
      <c r="T66">
        <v>0</v>
      </c>
      <c r="U66">
        <v>51.759972000000005</v>
      </c>
      <c r="V66">
        <v>6.2654868345323749</v>
      </c>
      <c r="W66">
        <v>15.444551978417262</v>
      </c>
      <c r="X66">
        <v>53.69804276978418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4.4427500000000011</v>
      </c>
      <c r="AG66">
        <v>30.205774079999994</v>
      </c>
      <c r="AH66">
        <v>0</v>
      </c>
      <c r="AI66">
        <v>0</v>
      </c>
      <c r="AJ66">
        <v>0</v>
      </c>
      <c r="AK66">
        <v>11.148000000000001</v>
      </c>
      <c r="AL66">
        <v>1.7337999999999998</v>
      </c>
      <c r="AM66">
        <v>0</v>
      </c>
      <c r="AN66">
        <v>0</v>
      </c>
      <c r="AO66">
        <v>0</v>
      </c>
      <c r="AP66">
        <v>0.50635368000000003</v>
      </c>
      <c r="AQ66">
        <v>0</v>
      </c>
      <c r="AR66">
        <v>6.7882752000000002</v>
      </c>
      <c r="AS66">
        <v>6.49893024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35.109013549096943</v>
      </c>
      <c r="BB66">
        <f t="shared" si="0"/>
        <v>867.43632715756542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505.31884059999993</v>
      </c>
      <c r="L67">
        <v>5.9884559884559891</v>
      </c>
      <c r="M67">
        <v>63.774399999999993</v>
      </c>
      <c r="N67">
        <v>51.881250000000009</v>
      </c>
      <c r="O67">
        <v>36.640520809642936</v>
      </c>
      <c r="P67">
        <v>25.934999999999995</v>
      </c>
      <c r="Q67">
        <v>5.9306493599999985</v>
      </c>
      <c r="R67">
        <v>11.624613840000002</v>
      </c>
      <c r="S67">
        <v>7.233843600000001</v>
      </c>
      <c r="T67">
        <v>0</v>
      </c>
      <c r="U67">
        <v>51.759972000000005</v>
      </c>
      <c r="V67">
        <v>6.2654868345323749</v>
      </c>
      <c r="W67">
        <v>15.444551978417262</v>
      </c>
      <c r="X67">
        <v>53.69804276978418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4.4427500000000011</v>
      </c>
      <c r="AG67">
        <v>30.205774079999994</v>
      </c>
      <c r="AH67">
        <v>0</v>
      </c>
      <c r="AI67">
        <v>0</v>
      </c>
      <c r="AJ67">
        <v>0</v>
      </c>
      <c r="AK67">
        <v>11.148000000000001</v>
      </c>
      <c r="AL67">
        <v>7.8020999999999994</v>
      </c>
      <c r="AM67">
        <v>0</v>
      </c>
      <c r="AN67">
        <v>0</v>
      </c>
      <c r="AO67">
        <v>0</v>
      </c>
      <c r="AP67">
        <v>0.50635368000000003</v>
      </c>
      <c r="AQ67">
        <v>10.56814</v>
      </c>
      <c r="AR67">
        <v>4.8487679999999997</v>
      </c>
      <c r="AS67">
        <v>6.49893024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35.691388909467548</v>
      </c>
      <c r="BB67">
        <f t="shared" si="0"/>
        <v>881.82505487136496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505.31884059999993</v>
      </c>
      <c r="L68">
        <v>6.8342972582972585</v>
      </c>
      <c r="M68">
        <v>63.774399999999993</v>
      </c>
      <c r="N68">
        <v>51.881250000000009</v>
      </c>
      <c r="O68">
        <v>36.640520809642936</v>
      </c>
      <c r="P68">
        <v>25.934999999999995</v>
      </c>
      <c r="Q68">
        <v>5.9306493599999985</v>
      </c>
      <c r="R68">
        <v>11.624613840000002</v>
      </c>
      <c r="S68">
        <v>7.233843600000001</v>
      </c>
      <c r="T68">
        <v>0</v>
      </c>
      <c r="U68">
        <v>51.759972000000005</v>
      </c>
      <c r="V68">
        <v>6.2654868345323749</v>
      </c>
      <c r="W68">
        <v>15.444551978417262</v>
      </c>
      <c r="X68">
        <v>64.790136016187049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4.4427500000000011</v>
      </c>
      <c r="AG68">
        <v>30.205774079999994</v>
      </c>
      <c r="AH68">
        <v>0</v>
      </c>
      <c r="AI68">
        <v>0</v>
      </c>
      <c r="AJ68">
        <v>0</v>
      </c>
      <c r="AK68">
        <v>11.148000000000001</v>
      </c>
      <c r="AL68">
        <v>7.8020999999999994</v>
      </c>
      <c r="AM68">
        <v>0</v>
      </c>
      <c r="AN68">
        <v>0</v>
      </c>
      <c r="AO68">
        <v>0</v>
      </c>
      <c r="AP68">
        <v>0.50635368000000003</v>
      </c>
      <c r="AQ68">
        <v>21.136280000000003</v>
      </c>
      <c r="AR68">
        <v>21.3345792</v>
      </c>
      <c r="AS68">
        <v>6.49893024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37.208173597724311</v>
      </c>
      <c r="BB68">
        <f t="shared" ref="BB68:BB99" si="1">SUM(B68:AZ68)-BA68</f>
        <v>919.30015589935249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505.31884059999993</v>
      </c>
      <c r="L69">
        <v>6.8342972582972585</v>
      </c>
      <c r="M69">
        <v>63.774399999999993</v>
      </c>
      <c r="N69">
        <v>51.881250000000009</v>
      </c>
      <c r="O69">
        <v>36.640520809642936</v>
      </c>
      <c r="P69">
        <v>25.934999999999995</v>
      </c>
      <c r="Q69">
        <v>5.9306493599999985</v>
      </c>
      <c r="R69">
        <v>11.624613840000002</v>
      </c>
      <c r="S69">
        <v>7.233843600000001</v>
      </c>
      <c r="T69">
        <v>0</v>
      </c>
      <c r="U69">
        <v>51.759972000000005</v>
      </c>
      <c r="V69">
        <v>6.2654868345323749</v>
      </c>
      <c r="W69">
        <v>15.444551978417262</v>
      </c>
      <c r="X69">
        <v>64.790136016187049</v>
      </c>
      <c r="Y69">
        <v>0</v>
      </c>
      <c r="Z69">
        <v>0</v>
      </c>
      <c r="AA69">
        <v>0</v>
      </c>
      <c r="AB69">
        <v>0</v>
      </c>
      <c r="AC69">
        <v>4.2505073280000003</v>
      </c>
      <c r="AD69">
        <v>0</v>
      </c>
      <c r="AE69">
        <v>0</v>
      </c>
      <c r="AF69">
        <v>4.4427500000000011</v>
      </c>
      <c r="AG69">
        <v>30.205774079999994</v>
      </c>
      <c r="AH69">
        <v>10.273283280000001</v>
      </c>
      <c r="AI69">
        <v>0</v>
      </c>
      <c r="AJ69">
        <v>0</v>
      </c>
      <c r="AK69">
        <v>11.148000000000001</v>
      </c>
      <c r="AL69">
        <v>7.8020999999999994</v>
      </c>
      <c r="AM69">
        <v>0</v>
      </c>
      <c r="AN69">
        <v>0</v>
      </c>
      <c r="AO69">
        <v>0</v>
      </c>
      <c r="AP69">
        <v>2.1941992799999999</v>
      </c>
      <c r="AQ69">
        <v>21.136280000000003</v>
      </c>
      <c r="AR69">
        <v>21.3345792</v>
      </c>
      <c r="AS69">
        <v>6.49893024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37.838806384124311</v>
      </c>
      <c r="BB69">
        <f t="shared" si="1"/>
        <v>934.88115932095263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505.31884059999993</v>
      </c>
      <c r="L70">
        <v>6.8342972582972585</v>
      </c>
      <c r="M70">
        <v>63.774399999999993</v>
      </c>
      <c r="N70">
        <v>51.881250000000009</v>
      </c>
      <c r="O70">
        <v>36.640520809642936</v>
      </c>
      <c r="P70">
        <v>25.934999999999995</v>
      </c>
      <c r="Q70">
        <v>7.5215635199999991</v>
      </c>
      <c r="R70">
        <v>14.662604159999999</v>
      </c>
      <c r="S70">
        <v>8.9129491200000004</v>
      </c>
      <c r="T70">
        <v>0</v>
      </c>
      <c r="U70">
        <v>51.759972000000005</v>
      </c>
      <c r="V70">
        <v>6.2654868345323749</v>
      </c>
      <c r="W70">
        <v>15.444551978417262</v>
      </c>
      <c r="X70">
        <v>64.790136016187049</v>
      </c>
      <c r="Y70">
        <v>0</v>
      </c>
      <c r="Z70">
        <v>0</v>
      </c>
      <c r="AA70">
        <v>0</v>
      </c>
      <c r="AB70">
        <v>0</v>
      </c>
      <c r="AC70">
        <v>4.2505073280000003</v>
      </c>
      <c r="AD70">
        <v>4.0125470112000006</v>
      </c>
      <c r="AE70">
        <v>6.1984295999999999</v>
      </c>
      <c r="AF70">
        <v>4.4427500000000011</v>
      </c>
      <c r="AG70">
        <v>30.205774079999994</v>
      </c>
      <c r="AH70">
        <v>20.546566560000002</v>
      </c>
      <c r="AI70">
        <v>0</v>
      </c>
      <c r="AJ70">
        <v>0</v>
      </c>
      <c r="AK70">
        <v>11.148000000000001</v>
      </c>
      <c r="AL70">
        <v>7.8020999999999994</v>
      </c>
      <c r="AM70">
        <v>0</v>
      </c>
      <c r="AN70">
        <v>0</v>
      </c>
      <c r="AO70">
        <v>0</v>
      </c>
      <c r="AP70">
        <v>2.1941992799999999</v>
      </c>
      <c r="AQ70">
        <v>31.704420000000002</v>
      </c>
      <c r="AR70">
        <v>4.8487679999999997</v>
      </c>
      <c r="AS70">
        <v>6.49893024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38.65082871605447</v>
      </c>
      <c r="BB70">
        <f t="shared" si="1"/>
        <v>954.9437356802224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505.31884059999993</v>
      </c>
      <c r="L71">
        <v>6.8342972582972585</v>
      </c>
      <c r="M71">
        <v>63.774399999999993</v>
      </c>
      <c r="N71">
        <v>51.881250000000009</v>
      </c>
      <c r="O71">
        <v>36.640520809642936</v>
      </c>
      <c r="P71">
        <v>26.593403199999994</v>
      </c>
      <c r="Q71">
        <v>9.5833440000000021</v>
      </c>
      <c r="R71">
        <v>18.617731920000001</v>
      </c>
      <c r="S71">
        <v>11.59053192</v>
      </c>
      <c r="T71">
        <v>0</v>
      </c>
      <c r="U71">
        <v>51.759972000000005</v>
      </c>
      <c r="V71">
        <v>6.2654868345323749</v>
      </c>
      <c r="W71">
        <v>15.444551978417262</v>
      </c>
      <c r="X71">
        <v>64.790136016187049</v>
      </c>
      <c r="Y71">
        <v>0</v>
      </c>
      <c r="Z71">
        <v>0</v>
      </c>
      <c r="AA71">
        <v>2.7757440000000009</v>
      </c>
      <c r="AB71">
        <v>5.7842815680000008</v>
      </c>
      <c r="AC71">
        <v>4.2505073280000003</v>
      </c>
      <c r="AD71">
        <v>4.0125470112000006</v>
      </c>
      <c r="AE71">
        <v>6.1984295999999999</v>
      </c>
      <c r="AF71">
        <v>6.1515000000000013</v>
      </c>
      <c r="AG71">
        <v>30.205774079999994</v>
      </c>
      <c r="AH71">
        <v>30.81984984000001</v>
      </c>
      <c r="AI71">
        <v>0</v>
      </c>
      <c r="AJ71">
        <v>0</v>
      </c>
      <c r="AK71">
        <v>11.148000000000001</v>
      </c>
      <c r="AL71">
        <v>1.7337999999999998</v>
      </c>
      <c r="AM71">
        <v>0</v>
      </c>
      <c r="AN71">
        <v>0</v>
      </c>
      <c r="AO71">
        <v>0</v>
      </c>
      <c r="AP71">
        <v>2.1941992799999999</v>
      </c>
      <c r="AQ71">
        <v>41.486500000000007</v>
      </c>
      <c r="AR71">
        <v>4.8487679999999997</v>
      </c>
      <c r="AS71">
        <v>6.49893024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39.958209517116636</v>
      </c>
      <c r="BB71">
        <f t="shared" si="1"/>
        <v>987.2450879671602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505.31884059999993</v>
      </c>
      <c r="L72">
        <v>6.8342972582972585</v>
      </c>
      <c r="M72">
        <v>63.774399999999993</v>
      </c>
      <c r="N72">
        <v>51.881250000000009</v>
      </c>
      <c r="O72">
        <v>36.640520809642936</v>
      </c>
      <c r="P72">
        <v>26.593403199999994</v>
      </c>
      <c r="Q72">
        <v>9.5833440000000021</v>
      </c>
      <c r="R72">
        <v>18.617731920000001</v>
      </c>
      <c r="S72">
        <v>11.59053192</v>
      </c>
      <c r="T72">
        <v>0</v>
      </c>
      <c r="U72">
        <v>51.759972000000005</v>
      </c>
      <c r="V72">
        <v>9.0588537410071943</v>
      </c>
      <c r="W72">
        <v>20.378876503597123</v>
      </c>
      <c r="X72">
        <v>64.790136016187049</v>
      </c>
      <c r="Y72">
        <v>0</v>
      </c>
      <c r="Z72">
        <v>2.8784289599999999</v>
      </c>
      <c r="AA72">
        <v>8.6742000000000008</v>
      </c>
      <c r="AB72">
        <v>5.7842815680000008</v>
      </c>
      <c r="AC72">
        <v>8.5010146560000006</v>
      </c>
      <c r="AD72">
        <v>8.0250940224000011</v>
      </c>
      <c r="AE72">
        <v>12.3968592</v>
      </c>
      <c r="AF72">
        <v>12.303000000000003</v>
      </c>
      <c r="AG72">
        <v>30.205774079999994</v>
      </c>
      <c r="AH72">
        <v>41.093133120000005</v>
      </c>
      <c r="AI72">
        <v>1.1182032</v>
      </c>
      <c r="AJ72">
        <v>0</v>
      </c>
      <c r="AK72">
        <v>11.148000000000001</v>
      </c>
      <c r="AL72">
        <v>1.7337999999999998</v>
      </c>
      <c r="AM72">
        <v>0</v>
      </c>
      <c r="AN72">
        <v>0</v>
      </c>
      <c r="AO72">
        <v>0</v>
      </c>
      <c r="AP72">
        <v>0.50635368000000003</v>
      </c>
      <c r="AQ72">
        <v>41.486500000000007</v>
      </c>
      <c r="AR72">
        <v>4.8487679999999997</v>
      </c>
      <c r="AS72">
        <v>6.49893024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41.779553315133278</v>
      </c>
      <c r="BB72">
        <f t="shared" si="1"/>
        <v>1032.2449453799984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512.33784866799999</v>
      </c>
      <c r="L73">
        <v>6.8342972582972585</v>
      </c>
      <c r="M73">
        <v>63.774399999999993</v>
      </c>
      <c r="N73">
        <v>51.881250000000009</v>
      </c>
      <c r="O73">
        <v>36.640520809642936</v>
      </c>
      <c r="P73">
        <v>26.593403199999994</v>
      </c>
      <c r="Q73">
        <v>9.5833440000000021</v>
      </c>
      <c r="R73">
        <v>18.617731920000001</v>
      </c>
      <c r="S73">
        <v>11.59053192</v>
      </c>
      <c r="T73">
        <v>0</v>
      </c>
      <c r="U73">
        <v>51.759972000000005</v>
      </c>
      <c r="V73">
        <v>9.0588537410071943</v>
      </c>
      <c r="W73">
        <v>20.378876503597123</v>
      </c>
      <c r="X73">
        <v>64.790136016187049</v>
      </c>
      <c r="Y73">
        <v>0</v>
      </c>
      <c r="Z73">
        <v>5.7568579199999999</v>
      </c>
      <c r="AA73">
        <v>18.511436736</v>
      </c>
      <c r="AB73">
        <v>11.568563136000002</v>
      </c>
      <c r="AC73">
        <v>8.5010146560000006</v>
      </c>
      <c r="AD73">
        <v>12.037641033599998</v>
      </c>
      <c r="AE73">
        <v>21.712535395200003</v>
      </c>
      <c r="AF73">
        <v>21.188500000000001</v>
      </c>
      <c r="AG73">
        <v>30.205774079999994</v>
      </c>
      <c r="AH73">
        <v>51.366416399999999</v>
      </c>
      <c r="AI73">
        <v>7.2683207999999997</v>
      </c>
      <c r="AJ73">
        <v>0</v>
      </c>
      <c r="AK73">
        <v>11.148000000000001</v>
      </c>
      <c r="AL73">
        <v>17.337999999999997</v>
      </c>
      <c r="AM73">
        <v>0</v>
      </c>
      <c r="AN73">
        <v>0</v>
      </c>
      <c r="AO73">
        <v>0</v>
      </c>
      <c r="AP73">
        <v>0.50635368000000003</v>
      </c>
      <c r="AQ73">
        <v>41.486500000000007</v>
      </c>
      <c r="AR73">
        <v>4.8487679999999997</v>
      </c>
      <c r="AS73">
        <v>6.49893024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44.882226954475811</v>
      </c>
      <c r="BB73">
        <f t="shared" si="1"/>
        <v>1108.9025511590557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512.33784866799999</v>
      </c>
      <c r="L74">
        <v>6.8342972582972585</v>
      </c>
      <c r="M74">
        <v>63.774399999999993</v>
      </c>
      <c r="N74">
        <v>51.881250000000009</v>
      </c>
      <c r="O74">
        <v>36.640520809642936</v>
      </c>
      <c r="P74">
        <v>26.593403199999994</v>
      </c>
      <c r="Q74">
        <v>9.5833440000000021</v>
      </c>
      <c r="R74">
        <v>18.617731920000001</v>
      </c>
      <c r="S74">
        <v>11.59053192</v>
      </c>
      <c r="T74">
        <v>0</v>
      </c>
      <c r="U74">
        <v>51.759972000000005</v>
      </c>
      <c r="V74">
        <v>9.0588537410071943</v>
      </c>
      <c r="W74">
        <v>20.378876503597123</v>
      </c>
      <c r="X74">
        <v>64.790136016187049</v>
      </c>
      <c r="Y74">
        <v>0</v>
      </c>
      <c r="Z74">
        <v>5.7568579199999999</v>
      </c>
      <c r="AA74">
        <v>18.511436736</v>
      </c>
      <c r="AB74">
        <v>11.568563136000002</v>
      </c>
      <c r="AC74">
        <v>8.5010146560000006</v>
      </c>
      <c r="AD74">
        <v>12.037641033599998</v>
      </c>
      <c r="AE74">
        <v>21.712535395200003</v>
      </c>
      <c r="AF74">
        <v>21.188500000000001</v>
      </c>
      <c r="AG74">
        <v>30.205774079999994</v>
      </c>
      <c r="AH74">
        <v>51.366416399999999</v>
      </c>
      <c r="AI74">
        <v>7.2683207999999997</v>
      </c>
      <c r="AJ74">
        <v>0</v>
      </c>
      <c r="AK74">
        <v>11.148000000000001</v>
      </c>
      <c r="AL74">
        <v>39.877399999999994</v>
      </c>
      <c r="AM74">
        <v>0</v>
      </c>
      <c r="AN74">
        <v>0</v>
      </c>
      <c r="AO74">
        <v>0</v>
      </c>
      <c r="AP74">
        <v>0.50635368000000003</v>
      </c>
      <c r="AQ74">
        <v>41.486500000000007</v>
      </c>
      <c r="AR74">
        <v>4.8487679999999997</v>
      </c>
      <c r="AS74">
        <v>6.49893024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45.75900976368407</v>
      </c>
      <c r="BB74">
        <f t="shared" si="1"/>
        <v>1130.5651683498475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512.33784866799999</v>
      </c>
      <c r="L75">
        <v>6.8342972582972585</v>
      </c>
      <c r="M75">
        <v>63.774399999999993</v>
      </c>
      <c r="N75">
        <v>51.881250000000009</v>
      </c>
      <c r="O75">
        <v>36.640520809642936</v>
      </c>
      <c r="P75">
        <v>26.593403199999994</v>
      </c>
      <c r="Q75">
        <v>9.5833440000000021</v>
      </c>
      <c r="R75">
        <v>18.617731920000001</v>
      </c>
      <c r="S75">
        <v>11.59053192</v>
      </c>
      <c r="T75">
        <v>0</v>
      </c>
      <c r="U75">
        <v>51.759972000000005</v>
      </c>
      <c r="V75">
        <v>9.0588537410071943</v>
      </c>
      <c r="W75">
        <v>20.378876503597123</v>
      </c>
      <c r="X75">
        <v>64.790136016187049</v>
      </c>
      <c r="Y75">
        <v>0</v>
      </c>
      <c r="Z75">
        <v>5.7568579199999999</v>
      </c>
      <c r="AA75">
        <v>18.511436736</v>
      </c>
      <c r="AB75">
        <v>11.568563136000002</v>
      </c>
      <c r="AC75">
        <v>8.5010146560000006</v>
      </c>
      <c r="AD75">
        <v>12.037641033599998</v>
      </c>
      <c r="AE75">
        <v>21.712535395200003</v>
      </c>
      <c r="AF75">
        <v>21.188500000000001</v>
      </c>
      <c r="AG75">
        <v>30.205774079999994</v>
      </c>
      <c r="AH75">
        <v>51.366416399999999</v>
      </c>
      <c r="AI75">
        <v>7.2683207999999997</v>
      </c>
      <c r="AJ75">
        <v>0</v>
      </c>
      <c r="AK75">
        <v>11.148000000000001</v>
      </c>
      <c r="AL75">
        <v>39.877399999999994</v>
      </c>
      <c r="AM75">
        <v>0</v>
      </c>
      <c r="AN75">
        <v>0</v>
      </c>
      <c r="AO75">
        <v>0</v>
      </c>
      <c r="AP75">
        <v>2.1941992799999999</v>
      </c>
      <c r="AQ75">
        <v>41.486500000000007</v>
      </c>
      <c r="AR75">
        <v>4.8487679999999997</v>
      </c>
      <c r="AS75">
        <v>6.49893024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45.82466708928407</v>
      </c>
      <c r="BB75">
        <f t="shared" si="1"/>
        <v>1132.1873566242475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512.33784866799999</v>
      </c>
      <c r="L76">
        <v>6.8342972582972585</v>
      </c>
      <c r="M76">
        <v>63.774399999999993</v>
      </c>
      <c r="N76">
        <v>51.881250000000009</v>
      </c>
      <c r="O76">
        <v>36.640520809642936</v>
      </c>
      <c r="P76">
        <v>26.593403199999994</v>
      </c>
      <c r="Q76">
        <v>9.5833440000000021</v>
      </c>
      <c r="R76">
        <v>18.617731920000001</v>
      </c>
      <c r="S76">
        <v>11.59053192</v>
      </c>
      <c r="T76">
        <v>0</v>
      </c>
      <c r="U76">
        <v>51.759972000000005</v>
      </c>
      <c r="V76">
        <v>9.0588537410071943</v>
      </c>
      <c r="W76">
        <v>20.378876503597123</v>
      </c>
      <c r="X76">
        <v>64.790136016187049</v>
      </c>
      <c r="Y76">
        <v>0</v>
      </c>
      <c r="Z76">
        <v>5.7568579199999999</v>
      </c>
      <c r="AA76">
        <v>18.511436736</v>
      </c>
      <c r="AB76">
        <v>11.568563136000002</v>
      </c>
      <c r="AC76">
        <v>8.5010146560000006</v>
      </c>
      <c r="AD76">
        <v>12.037641033599998</v>
      </c>
      <c r="AE76">
        <v>12.3968592</v>
      </c>
      <c r="AF76">
        <v>21.188500000000001</v>
      </c>
      <c r="AG76">
        <v>30.205774079999994</v>
      </c>
      <c r="AH76">
        <v>51.366416399999999</v>
      </c>
      <c r="AI76">
        <v>7.2683207999999997</v>
      </c>
      <c r="AJ76">
        <v>0</v>
      </c>
      <c r="AK76">
        <v>11.148000000000001</v>
      </c>
      <c r="AL76">
        <v>39.877399999999994</v>
      </c>
      <c r="AM76">
        <v>0</v>
      </c>
      <c r="AN76">
        <v>0</v>
      </c>
      <c r="AO76">
        <v>0</v>
      </c>
      <c r="AP76">
        <v>0.50635368000000003</v>
      </c>
      <c r="AQ76">
        <v>41.486500000000007</v>
      </c>
      <c r="AR76">
        <v>5.8185216000000004</v>
      </c>
      <c r="AS76">
        <v>6.49893024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45.434353123684069</v>
      </c>
      <c r="BB76">
        <f t="shared" si="1"/>
        <v>1122.5439023946474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512.33784866799999</v>
      </c>
      <c r="L77">
        <v>7.411497835497836</v>
      </c>
      <c r="M77">
        <v>63.774399999999993</v>
      </c>
      <c r="N77">
        <v>51.881250000000009</v>
      </c>
      <c r="O77">
        <v>36.640520809642936</v>
      </c>
      <c r="P77">
        <v>27.004332159999997</v>
      </c>
      <c r="Q77">
        <v>9.5833440000000021</v>
      </c>
      <c r="R77">
        <v>18.617731920000001</v>
      </c>
      <c r="S77">
        <v>11.59053192</v>
      </c>
      <c r="T77">
        <v>0</v>
      </c>
      <c r="U77">
        <v>51.759972000000005</v>
      </c>
      <c r="V77">
        <v>9.0588537410071943</v>
      </c>
      <c r="W77">
        <v>20.378876503597123</v>
      </c>
      <c r="X77">
        <v>64.790136016187049</v>
      </c>
      <c r="Y77">
        <v>0</v>
      </c>
      <c r="Z77">
        <v>5.7568579199999999</v>
      </c>
      <c r="AA77">
        <v>18.511436736</v>
      </c>
      <c r="AB77">
        <v>11.568563136000002</v>
      </c>
      <c r="AC77">
        <v>8.5010146560000006</v>
      </c>
      <c r="AD77">
        <v>12.037641033599998</v>
      </c>
      <c r="AE77">
        <v>12.3968592</v>
      </c>
      <c r="AF77">
        <v>21.188500000000001</v>
      </c>
      <c r="AG77">
        <v>30.205774079999994</v>
      </c>
      <c r="AH77">
        <v>51.366416399999999</v>
      </c>
      <c r="AI77">
        <v>7.2683207999999997</v>
      </c>
      <c r="AJ77">
        <v>0</v>
      </c>
      <c r="AK77">
        <v>11.148000000000001</v>
      </c>
      <c r="AL77">
        <v>39.877399999999994</v>
      </c>
      <c r="AM77">
        <v>0</v>
      </c>
      <c r="AN77">
        <v>0</v>
      </c>
      <c r="AO77">
        <v>0</v>
      </c>
      <c r="AP77">
        <v>0.50635368000000003</v>
      </c>
      <c r="AQ77">
        <v>41.486500000000007</v>
      </c>
      <c r="AR77">
        <v>5.8185216000000004</v>
      </c>
      <c r="AS77">
        <v>6.49893024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45.472791275737173</v>
      </c>
      <c r="BB77">
        <f t="shared" si="1"/>
        <v>1123.4935937797948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512.33784866799999</v>
      </c>
      <c r="L78">
        <v>7.411497835497836</v>
      </c>
      <c r="M78">
        <v>63.774399999999993</v>
      </c>
      <c r="N78">
        <v>51.881250000000009</v>
      </c>
      <c r="O78">
        <v>36.640520809642936</v>
      </c>
      <c r="P78">
        <v>27.004332159999997</v>
      </c>
      <c r="Q78">
        <v>9.5833440000000021</v>
      </c>
      <c r="R78">
        <v>18.617731920000001</v>
      </c>
      <c r="S78">
        <v>11.59053192</v>
      </c>
      <c r="T78">
        <v>0</v>
      </c>
      <c r="U78">
        <v>51.759972000000005</v>
      </c>
      <c r="V78">
        <v>9.0588537410071943</v>
      </c>
      <c r="W78">
        <v>20.378876503597123</v>
      </c>
      <c r="X78">
        <v>64.790136016187049</v>
      </c>
      <c r="Y78">
        <v>0</v>
      </c>
      <c r="Z78">
        <v>5.7568579199999999</v>
      </c>
      <c r="AA78">
        <v>18.511436736</v>
      </c>
      <c r="AB78">
        <v>11.568563136000002</v>
      </c>
      <c r="AC78">
        <v>8.5010146560000006</v>
      </c>
      <c r="AD78">
        <v>12.037641033599998</v>
      </c>
      <c r="AE78">
        <v>6.1984295999999999</v>
      </c>
      <c r="AF78">
        <v>21.188500000000001</v>
      </c>
      <c r="AG78">
        <v>30.205774079999994</v>
      </c>
      <c r="AH78">
        <v>51.366416399999999</v>
      </c>
      <c r="AI78">
        <v>7.2683207999999997</v>
      </c>
      <c r="AJ78">
        <v>0</v>
      </c>
      <c r="AK78">
        <v>11.148000000000001</v>
      </c>
      <c r="AL78">
        <v>39.877399999999994</v>
      </c>
      <c r="AM78">
        <v>0</v>
      </c>
      <c r="AN78">
        <v>0</v>
      </c>
      <c r="AO78">
        <v>0</v>
      </c>
      <c r="AP78">
        <v>0.50635368000000003</v>
      </c>
      <c r="AQ78">
        <v>41.486500000000007</v>
      </c>
      <c r="AR78">
        <v>5.8185216000000004</v>
      </c>
      <c r="AS78">
        <v>6.49893024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45.231672671737165</v>
      </c>
      <c r="BB78">
        <f t="shared" si="1"/>
        <v>1117.5362827837948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512.33784866799999</v>
      </c>
      <c r="L79">
        <v>7.411497835497836</v>
      </c>
      <c r="M79">
        <v>63.774399999999993</v>
      </c>
      <c r="N79">
        <v>51.881250000000009</v>
      </c>
      <c r="O79">
        <v>36.640520809642936</v>
      </c>
      <c r="P79">
        <v>27.004332159999997</v>
      </c>
      <c r="Q79">
        <v>9.5833440000000021</v>
      </c>
      <c r="R79">
        <v>18.617731920000001</v>
      </c>
      <c r="S79">
        <v>11.59053192</v>
      </c>
      <c r="T79">
        <v>0</v>
      </c>
      <c r="U79">
        <v>51.759972000000005</v>
      </c>
      <c r="V79">
        <v>9.0588537410071943</v>
      </c>
      <c r="W79">
        <v>20.378876503597123</v>
      </c>
      <c r="X79">
        <v>64.790136016187049</v>
      </c>
      <c r="Y79">
        <v>0</v>
      </c>
      <c r="Z79">
        <v>2.8784289599999999</v>
      </c>
      <c r="AA79">
        <v>8.6742000000000008</v>
      </c>
      <c r="AB79">
        <v>11.568563136000002</v>
      </c>
      <c r="AC79">
        <v>8.5010146560000006</v>
      </c>
      <c r="AD79">
        <v>8.0250940224000011</v>
      </c>
      <c r="AE79">
        <v>6.1984295999999999</v>
      </c>
      <c r="AF79">
        <v>6.2881999999999989</v>
      </c>
      <c r="AG79">
        <v>30.205774079999994</v>
      </c>
      <c r="AH79">
        <v>41.093133120000005</v>
      </c>
      <c r="AI79">
        <v>1.1182032</v>
      </c>
      <c r="AJ79">
        <v>0</v>
      </c>
      <c r="AK79">
        <v>11.148000000000001</v>
      </c>
      <c r="AL79">
        <v>39.877399999999994</v>
      </c>
      <c r="AM79">
        <v>0</v>
      </c>
      <c r="AN79">
        <v>0</v>
      </c>
      <c r="AO79">
        <v>0</v>
      </c>
      <c r="AP79">
        <v>0.50635368000000003</v>
      </c>
      <c r="AQ79">
        <v>41.486500000000007</v>
      </c>
      <c r="AR79">
        <v>5.8185216000000004</v>
      </c>
      <c r="AS79">
        <v>6.49893024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43.362454014444687</v>
      </c>
      <c r="BB79">
        <f t="shared" si="1"/>
        <v>1071.3535878538873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512.33784866799999</v>
      </c>
      <c r="L80">
        <v>7.411497835497836</v>
      </c>
      <c r="M80">
        <v>63.774399999999993</v>
      </c>
      <c r="N80">
        <v>51.881250000000009</v>
      </c>
      <c r="O80">
        <v>36.640520809642936</v>
      </c>
      <c r="P80">
        <v>27.004332159999997</v>
      </c>
      <c r="Q80">
        <v>9.5833440000000021</v>
      </c>
      <c r="R80">
        <v>18.617731920000001</v>
      </c>
      <c r="S80">
        <v>11.59053192</v>
      </c>
      <c r="T80">
        <v>0</v>
      </c>
      <c r="U80">
        <v>51.759972000000005</v>
      </c>
      <c r="V80">
        <v>9.0588537410071943</v>
      </c>
      <c r="W80">
        <v>20.378876503597123</v>
      </c>
      <c r="X80">
        <v>64.790136016187049</v>
      </c>
      <c r="Y80">
        <v>0</v>
      </c>
      <c r="Z80">
        <v>2.8784289599999999</v>
      </c>
      <c r="AA80">
        <v>2.7757440000000009</v>
      </c>
      <c r="AB80">
        <v>11.568563136000002</v>
      </c>
      <c r="AC80">
        <v>8.5010146560000006</v>
      </c>
      <c r="AD80">
        <v>8.0227732895999999</v>
      </c>
      <c r="AE80">
        <v>1.6904808000000002</v>
      </c>
      <c r="AF80">
        <v>6.1515000000000013</v>
      </c>
      <c r="AG80">
        <v>30.205774079999994</v>
      </c>
      <c r="AH80">
        <v>30.81984984000001</v>
      </c>
      <c r="AI80">
        <v>0</v>
      </c>
      <c r="AJ80">
        <v>0</v>
      </c>
      <c r="AK80">
        <v>11.148000000000001</v>
      </c>
      <c r="AL80">
        <v>17.337999999999997</v>
      </c>
      <c r="AM80">
        <v>0</v>
      </c>
      <c r="AN80">
        <v>0</v>
      </c>
      <c r="AO80">
        <v>0</v>
      </c>
      <c r="AP80">
        <v>0.50635368000000003</v>
      </c>
      <c r="AQ80">
        <v>41.486500000000007</v>
      </c>
      <c r="AR80">
        <v>5.8185216000000004</v>
      </c>
      <c r="AS80">
        <v>6.49893024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41.632325189092811</v>
      </c>
      <c r="BB80">
        <f t="shared" si="1"/>
        <v>1028.6074046664389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512.33784866799999</v>
      </c>
      <c r="L81">
        <v>7.411497835497836</v>
      </c>
      <c r="M81">
        <v>63.774399999999993</v>
      </c>
      <c r="N81">
        <v>51.881250000000009</v>
      </c>
      <c r="O81">
        <v>36.640520809642936</v>
      </c>
      <c r="P81">
        <v>27.004332159999997</v>
      </c>
      <c r="Q81">
        <v>9.5833440000000021</v>
      </c>
      <c r="R81">
        <v>18.617731920000001</v>
      </c>
      <c r="S81">
        <v>11.59053192</v>
      </c>
      <c r="T81">
        <v>0</v>
      </c>
      <c r="U81">
        <v>51.759972000000005</v>
      </c>
      <c r="V81">
        <v>9.0588537410071943</v>
      </c>
      <c r="W81">
        <v>20.378876503597123</v>
      </c>
      <c r="X81">
        <v>64.790136016187049</v>
      </c>
      <c r="Y81">
        <v>0</v>
      </c>
      <c r="Z81">
        <v>2.8784289599999999</v>
      </c>
      <c r="AA81">
        <v>0</v>
      </c>
      <c r="AB81">
        <v>5.7842815680000008</v>
      </c>
      <c r="AC81">
        <v>4.2505073280000003</v>
      </c>
      <c r="AD81">
        <v>4.0032640800000001</v>
      </c>
      <c r="AE81">
        <v>1.6904808000000002</v>
      </c>
      <c r="AF81">
        <v>6.1515000000000013</v>
      </c>
      <c r="AG81">
        <v>30.205774079999994</v>
      </c>
      <c r="AH81">
        <v>20.546566560000002</v>
      </c>
      <c r="AI81">
        <v>0</v>
      </c>
      <c r="AJ81">
        <v>0</v>
      </c>
      <c r="AK81">
        <v>11.148000000000001</v>
      </c>
      <c r="AL81">
        <v>7.8020999999999994</v>
      </c>
      <c r="AM81">
        <v>0</v>
      </c>
      <c r="AN81">
        <v>0</v>
      </c>
      <c r="AO81">
        <v>0</v>
      </c>
      <c r="AP81">
        <v>0.50635368000000003</v>
      </c>
      <c r="AQ81">
        <v>41.486500000000007</v>
      </c>
      <c r="AR81">
        <v>5.8185216000000004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40.138111793084562</v>
      </c>
      <c r="BB81">
        <f t="shared" si="1"/>
        <v>991.68995715684719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512.33784866799999</v>
      </c>
      <c r="L82">
        <v>7.411497835497836</v>
      </c>
      <c r="M82">
        <v>63.774399999999993</v>
      </c>
      <c r="N82">
        <v>51.881250000000009</v>
      </c>
      <c r="O82">
        <v>36.640520809642936</v>
      </c>
      <c r="P82">
        <v>27.004332159999997</v>
      </c>
      <c r="Q82">
        <v>9.5833440000000021</v>
      </c>
      <c r="R82">
        <v>18.617731920000001</v>
      </c>
      <c r="S82">
        <v>11.59053192</v>
      </c>
      <c r="T82">
        <v>0</v>
      </c>
      <c r="U82">
        <v>51.759972000000005</v>
      </c>
      <c r="V82">
        <v>9.0588537410071943</v>
      </c>
      <c r="W82">
        <v>20.378876503597123</v>
      </c>
      <c r="X82">
        <v>64.790136016187049</v>
      </c>
      <c r="Y82">
        <v>0</v>
      </c>
      <c r="Z82">
        <v>2.8784289599999999</v>
      </c>
      <c r="AA82">
        <v>0</v>
      </c>
      <c r="AB82">
        <v>5.7842815680000008</v>
      </c>
      <c r="AC82">
        <v>4.2505073280000003</v>
      </c>
      <c r="AD82">
        <v>4.0032640800000001</v>
      </c>
      <c r="AE82">
        <v>1.6904808000000002</v>
      </c>
      <c r="AF82">
        <v>6.1515000000000013</v>
      </c>
      <c r="AG82">
        <v>30.205774079999994</v>
      </c>
      <c r="AH82">
        <v>10.273283280000001</v>
      </c>
      <c r="AI82">
        <v>0</v>
      </c>
      <c r="AJ82">
        <v>0</v>
      </c>
      <c r="AK82">
        <v>11.148000000000001</v>
      </c>
      <c r="AL82">
        <v>7.8020999999999994</v>
      </c>
      <c r="AM82">
        <v>0</v>
      </c>
      <c r="AN82">
        <v>0</v>
      </c>
      <c r="AO82">
        <v>0</v>
      </c>
      <c r="AP82">
        <v>0.50635368000000003</v>
      </c>
      <c r="AQ82">
        <v>41.486500000000007</v>
      </c>
      <c r="AR82">
        <v>5.8185216000000004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39.738481077884565</v>
      </c>
      <c r="BB82">
        <f t="shared" si="1"/>
        <v>981.81630459204746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512.33784866799999</v>
      </c>
      <c r="L83">
        <v>7.8443982683982689</v>
      </c>
      <c r="M83">
        <v>63.774399999999993</v>
      </c>
      <c r="N83">
        <v>51.881250000000009</v>
      </c>
      <c r="O83">
        <v>36.640520809642936</v>
      </c>
      <c r="P83">
        <v>27.004332159999997</v>
      </c>
      <c r="Q83">
        <v>9.5833440000000021</v>
      </c>
      <c r="R83">
        <v>18.617731920000001</v>
      </c>
      <c r="S83">
        <v>11.59053192</v>
      </c>
      <c r="T83">
        <v>0</v>
      </c>
      <c r="U83">
        <v>51.759972000000005</v>
      </c>
      <c r="V83">
        <v>9.0588537410071943</v>
      </c>
      <c r="W83">
        <v>20.378876503597123</v>
      </c>
      <c r="X83">
        <v>64.790136016187049</v>
      </c>
      <c r="Y83">
        <v>0</v>
      </c>
      <c r="Z83">
        <v>2.8784289599999999</v>
      </c>
      <c r="AA83">
        <v>0</v>
      </c>
      <c r="AB83">
        <v>5.7842815680000008</v>
      </c>
      <c r="AC83">
        <v>4.2505073280000003</v>
      </c>
      <c r="AD83">
        <v>4.0032640800000001</v>
      </c>
      <c r="AE83">
        <v>1.6904808000000002</v>
      </c>
      <c r="AF83">
        <v>6.1515000000000013</v>
      </c>
      <c r="AG83">
        <v>30.205774079999994</v>
      </c>
      <c r="AH83">
        <v>0</v>
      </c>
      <c r="AI83">
        <v>0</v>
      </c>
      <c r="AJ83">
        <v>0</v>
      </c>
      <c r="AK83">
        <v>11.148000000000001</v>
      </c>
      <c r="AL83">
        <v>7.8020999999999994</v>
      </c>
      <c r="AM83">
        <v>0</v>
      </c>
      <c r="AN83">
        <v>0</v>
      </c>
      <c r="AO83">
        <v>0</v>
      </c>
      <c r="AP83">
        <v>2.1941992799999999</v>
      </c>
      <c r="AQ83">
        <v>41.486500000000007</v>
      </c>
      <c r="AR83">
        <v>5.8185216000000004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39.421347515124388</v>
      </c>
      <c r="BB83">
        <f t="shared" si="1"/>
        <v>973.98090090770836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512.33784866799999</v>
      </c>
      <c r="L84">
        <v>7.7000981240981243</v>
      </c>
      <c r="M84">
        <v>63.774399999999993</v>
      </c>
      <c r="N84">
        <v>51.881250000000009</v>
      </c>
      <c r="O84">
        <v>36.640520809642936</v>
      </c>
      <c r="P84">
        <v>27.004332159999997</v>
      </c>
      <c r="Q84">
        <v>9.5833440000000021</v>
      </c>
      <c r="R84">
        <v>18.617731920000001</v>
      </c>
      <c r="S84">
        <v>11.59053192</v>
      </c>
      <c r="T84">
        <v>0</v>
      </c>
      <c r="U84">
        <v>51.759972000000005</v>
      </c>
      <c r="V84">
        <v>9.0588537410071943</v>
      </c>
      <c r="W84">
        <v>20.378876503597123</v>
      </c>
      <c r="X84">
        <v>64.790136016187049</v>
      </c>
      <c r="Y84">
        <v>0</v>
      </c>
      <c r="Z84">
        <v>2.8784289599999999</v>
      </c>
      <c r="AA84">
        <v>0</v>
      </c>
      <c r="AB84">
        <v>5.7842815680000008</v>
      </c>
      <c r="AC84">
        <v>4.2505073280000003</v>
      </c>
      <c r="AD84">
        <v>0</v>
      </c>
      <c r="AE84">
        <v>1.6904808000000002</v>
      </c>
      <c r="AF84">
        <v>6.1515000000000013</v>
      </c>
      <c r="AG84">
        <v>30.205774079999994</v>
      </c>
      <c r="AH84">
        <v>0</v>
      </c>
      <c r="AI84">
        <v>0</v>
      </c>
      <c r="AJ84">
        <v>0</v>
      </c>
      <c r="AK84">
        <v>11.148000000000001</v>
      </c>
      <c r="AL84">
        <v>7.8020999999999994</v>
      </c>
      <c r="AM84">
        <v>0</v>
      </c>
      <c r="AN84">
        <v>0</v>
      </c>
      <c r="AO84">
        <v>0</v>
      </c>
      <c r="AP84">
        <v>0.50635368000000003</v>
      </c>
      <c r="AQ84">
        <v>41.486500000000007</v>
      </c>
      <c r="AR84">
        <v>5.8185216000000004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39.194349769911092</v>
      </c>
      <c r="BB84">
        <f t="shared" si="1"/>
        <v>968.37248882862116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505.31884059999993</v>
      </c>
      <c r="L85">
        <v>7.8443982683982689</v>
      </c>
      <c r="M85">
        <v>63.774399999999993</v>
      </c>
      <c r="N85">
        <v>51.881250000000009</v>
      </c>
      <c r="O85">
        <v>36.640520809642936</v>
      </c>
      <c r="P85">
        <v>27.18377272</v>
      </c>
      <c r="Q85">
        <v>8.0395467768</v>
      </c>
      <c r="R85">
        <v>14.662604159999999</v>
      </c>
      <c r="S85">
        <v>9.3521491200000018</v>
      </c>
      <c r="T85">
        <v>0</v>
      </c>
      <c r="U85">
        <v>51.759972000000005</v>
      </c>
      <c r="V85">
        <v>9.0588537410071943</v>
      </c>
      <c r="W85">
        <v>20.378876503597123</v>
      </c>
      <c r="X85">
        <v>64.790136016187049</v>
      </c>
      <c r="Y85">
        <v>0</v>
      </c>
      <c r="Z85">
        <v>2.8784289599999999</v>
      </c>
      <c r="AA85">
        <v>0</v>
      </c>
      <c r="AB85">
        <v>5.7842815680000008</v>
      </c>
      <c r="AC85">
        <v>3.1319527680000001</v>
      </c>
      <c r="AD85">
        <v>0</v>
      </c>
      <c r="AE85">
        <v>1.6904808000000002</v>
      </c>
      <c r="AF85">
        <v>6.1515000000000013</v>
      </c>
      <c r="AG85">
        <v>30.205774079999994</v>
      </c>
      <c r="AH85">
        <v>0</v>
      </c>
      <c r="AI85">
        <v>0</v>
      </c>
      <c r="AJ85">
        <v>0</v>
      </c>
      <c r="AK85">
        <v>11.148000000000001</v>
      </c>
      <c r="AL85">
        <v>7.8020999999999994</v>
      </c>
      <c r="AM85">
        <v>0</v>
      </c>
      <c r="AN85">
        <v>0</v>
      </c>
      <c r="AO85">
        <v>0</v>
      </c>
      <c r="AP85">
        <v>0.50635368000000003</v>
      </c>
      <c r="AQ85">
        <v>41.486500000000007</v>
      </c>
      <c r="AR85">
        <v>5.8185216000000004</v>
      </c>
      <c r="AS85">
        <v>6.49893024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38.658358985524337</v>
      </c>
      <c r="BB85">
        <f t="shared" si="1"/>
        <v>955.12978542610813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505.31884059999993</v>
      </c>
      <c r="L86">
        <v>6.8342972582972585</v>
      </c>
      <c r="M86">
        <v>63.774399999999993</v>
      </c>
      <c r="N86">
        <v>51.881250000000009</v>
      </c>
      <c r="O86">
        <v>36.640520809642936</v>
      </c>
      <c r="P86">
        <v>27.18377272</v>
      </c>
      <c r="Q86">
        <v>7.9607635199999995</v>
      </c>
      <c r="R86">
        <v>14.662604159999999</v>
      </c>
      <c r="S86">
        <v>9.3521491200000018</v>
      </c>
      <c r="T86">
        <v>0</v>
      </c>
      <c r="U86">
        <v>51.759972000000005</v>
      </c>
      <c r="V86">
        <v>6.2654868345323749</v>
      </c>
      <c r="W86">
        <v>14.126926079136689</v>
      </c>
      <c r="X86">
        <v>64.790136016187049</v>
      </c>
      <c r="Y86">
        <v>0</v>
      </c>
      <c r="Z86">
        <v>2.8784289599999999</v>
      </c>
      <c r="AA86">
        <v>0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30.205774079999994</v>
      </c>
      <c r="AH86">
        <v>0</v>
      </c>
      <c r="AI86">
        <v>0</v>
      </c>
      <c r="AJ86">
        <v>0</v>
      </c>
      <c r="AK86">
        <v>11.148000000000001</v>
      </c>
      <c r="AL86">
        <v>7.8020999999999994</v>
      </c>
      <c r="AM86">
        <v>0</v>
      </c>
      <c r="AN86">
        <v>0</v>
      </c>
      <c r="AO86">
        <v>0</v>
      </c>
      <c r="AP86">
        <v>0.50635368000000003</v>
      </c>
      <c r="AQ86">
        <v>31.704420000000002</v>
      </c>
      <c r="AR86">
        <v>5.8185216000000004</v>
      </c>
      <c r="AS86">
        <v>6.49893024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37.536773984574893</v>
      </c>
      <c r="BB86">
        <f t="shared" si="1"/>
        <v>927.41885449322137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505.29407339999995</v>
      </c>
      <c r="L87">
        <v>6.8342972582972585</v>
      </c>
      <c r="M87">
        <v>63.774399999999993</v>
      </c>
      <c r="N87">
        <v>51.881250000000009</v>
      </c>
      <c r="O87">
        <v>36.640520809642936</v>
      </c>
      <c r="P87">
        <v>27.18377272</v>
      </c>
      <c r="Q87">
        <v>7.9607635199999995</v>
      </c>
      <c r="R87">
        <v>14.662604159999999</v>
      </c>
      <c r="S87">
        <v>9.3521491200000018</v>
      </c>
      <c r="T87">
        <v>0</v>
      </c>
      <c r="U87">
        <v>51.759972000000005</v>
      </c>
      <c r="V87">
        <v>6.2654868345323749</v>
      </c>
      <c r="W87">
        <v>14.126926079136689</v>
      </c>
      <c r="X87">
        <v>64.790136016187049</v>
      </c>
      <c r="Y87">
        <v>0</v>
      </c>
      <c r="Z87">
        <v>2.8784289599999999</v>
      </c>
      <c r="AA87">
        <v>0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30.205774079999994</v>
      </c>
      <c r="AH87">
        <v>0</v>
      </c>
      <c r="AI87">
        <v>0</v>
      </c>
      <c r="AJ87">
        <v>0</v>
      </c>
      <c r="AK87">
        <v>11.148000000000001</v>
      </c>
      <c r="AL87">
        <v>7.8020999999999994</v>
      </c>
      <c r="AM87">
        <v>0</v>
      </c>
      <c r="AN87">
        <v>0</v>
      </c>
      <c r="AO87">
        <v>0</v>
      </c>
      <c r="AP87">
        <v>0.50635368000000003</v>
      </c>
      <c r="AQ87">
        <v>21.136280000000003</v>
      </c>
      <c r="AR87">
        <v>5.8185216000000004</v>
      </c>
      <c r="AS87">
        <v>6.49893024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37.124709783844764</v>
      </c>
      <c r="BB87">
        <f t="shared" si="1"/>
        <v>917.23801149395149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505.29407339999995</v>
      </c>
      <c r="L88">
        <v>6.8342972582972585</v>
      </c>
      <c r="M88">
        <v>63.774399999999993</v>
      </c>
      <c r="N88">
        <v>51.881250000000009</v>
      </c>
      <c r="O88">
        <v>36.640520809642936</v>
      </c>
      <c r="P88">
        <v>27.18377272</v>
      </c>
      <c r="Q88">
        <v>7.9607635199999995</v>
      </c>
      <c r="R88">
        <v>14.662604159999999</v>
      </c>
      <c r="S88">
        <v>9.3521491200000018</v>
      </c>
      <c r="T88">
        <v>0</v>
      </c>
      <c r="U88">
        <v>51.759972000000005</v>
      </c>
      <c r="V88">
        <v>6.2654868345323749</v>
      </c>
      <c r="W88">
        <v>14.126926079136689</v>
      </c>
      <c r="X88">
        <v>64.790136016187049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30.205774079999994</v>
      </c>
      <c r="AH88">
        <v>0</v>
      </c>
      <c r="AI88">
        <v>0</v>
      </c>
      <c r="AJ88">
        <v>0</v>
      </c>
      <c r="AK88">
        <v>11.148000000000001</v>
      </c>
      <c r="AL88">
        <v>7.8020999999999994</v>
      </c>
      <c r="AM88">
        <v>0</v>
      </c>
      <c r="AN88">
        <v>0</v>
      </c>
      <c r="AO88">
        <v>0</v>
      </c>
      <c r="AP88">
        <v>0.50635368000000003</v>
      </c>
      <c r="AQ88">
        <v>10.56814</v>
      </c>
      <c r="AR88">
        <v>5.8185216000000004</v>
      </c>
      <c r="AS88">
        <v>6.49893024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36.601637756340011</v>
      </c>
      <c r="BB88">
        <f t="shared" si="1"/>
        <v>904.31451456145624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505.29407339999995</v>
      </c>
      <c r="L89">
        <v>6.8342972582972585</v>
      </c>
      <c r="M89">
        <v>63.774399999999993</v>
      </c>
      <c r="N89">
        <v>51.881250000000009</v>
      </c>
      <c r="O89">
        <v>36.640520809642936</v>
      </c>
      <c r="P89">
        <v>27.18377272</v>
      </c>
      <c r="Q89">
        <v>7.9607635199999995</v>
      </c>
      <c r="R89">
        <v>14.662604159999999</v>
      </c>
      <c r="S89">
        <v>9.3521491200000018</v>
      </c>
      <c r="T89">
        <v>0</v>
      </c>
      <c r="U89">
        <v>51.759972000000005</v>
      </c>
      <c r="V89">
        <v>6.2654868345323749</v>
      </c>
      <c r="W89">
        <v>14.126926079136689</v>
      </c>
      <c r="X89">
        <v>64.790136016187049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30.205774079999994</v>
      </c>
      <c r="AH89">
        <v>0</v>
      </c>
      <c r="AI89">
        <v>0</v>
      </c>
      <c r="AJ89">
        <v>0</v>
      </c>
      <c r="AK89">
        <v>11.148000000000001</v>
      </c>
      <c r="AL89">
        <v>7.8020999999999994</v>
      </c>
      <c r="AM89">
        <v>0</v>
      </c>
      <c r="AN89">
        <v>0</v>
      </c>
      <c r="AO89">
        <v>0</v>
      </c>
      <c r="AP89">
        <v>0.50635368000000003</v>
      </c>
      <c r="AQ89">
        <v>4.8036999999999992</v>
      </c>
      <c r="AR89">
        <v>4.8487679999999997</v>
      </c>
      <c r="AS89">
        <v>6.49893024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36.339677990409854</v>
      </c>
      <c r="BB89">
        <f t="shared" si="1"/>
        <v>897.84228072738631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505.29407339999995</v>
      </c>
      <c r="L90">
        <v>6.6899971139971148</v>
      </c>
      <c r="M90">
        <v>63.774399999999993</v>
      </c>
      <c r="N90">
        <v>51.881250000000009</v>
      </c>
      <c r="O90">
        <v>36.640520809642936</v>
      </c>
      <c r="P90">
        <v>27.18377272</v>
      </c>
      <c r="Q90">
        <v>7.9607635199999995</v>
      </c>
      <c r="R90">
        <v>14.662604159999999</v>
      </c>
      <c r="S90">
        <v>9.3521491200000018</v>
      </c>
      <c r="T90">
        <v>0</v>
      </c>
      <c r="U90">
        <v>51.759972000000005</v>
      </c>
      <c r="V90">
        <v>6.2654868345323749</v>
      </c>
      <c r="W90">
        <v>14.126926079136689</v>
      </c>
      <c r="X90">
        <v>64.790136016187049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30.205774079999994</v>
      </c>
      <c r="AH90">
        <v>0</v>
      </c>
      <c r="AI90">
        <v>0</v>
      </c>
      <c r="AJ90">
        <v>0</v>
      </c>
      <c r="AK90">
        <v>11.148000000000001</v>
      </c>
      <c r="AL90">
        <v>7.8020999999999994</v>
      </c>
      <c r="AM90">
        <v>0</v>
      </c>
      <c r="AN90">
        <v>0</v>
      </c>
      <c r="AO90">
        <v>0</v>
      </c>
      <c r="AP90">
        <v>0.50635368000000003</v>
      </c>
      <c r="AQ90">
        <v>0</v>
      </c>
      <c r="AR90">
        <v>4.8487679999999997</v>
      </c>
      <c r="AS90">
        <v>6.49893024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36.147200784796567</v>
      </c>
      <c r="BB90">
        <f t="shared" si="1"/>
        <v>893.0867577886994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505.29407339999995</v>
      </c>
      <c r="L91">
        <v>6.257096681096681</v>
      </c>
      <c r="M91">
        <v>63.774399999999993</v>
      </c>
      <c r="N91">
        <v>51.881250000000009</v>
      </c>
      <c r="O91">
        <v>36.640520809642936</v>
      </c>
      <c r="P91">
        <v>27.18377272</v>
      </c>
      <c r="Q91">
        <v>7.9607635199999995</v>
      </c>
      <c r="R91">
        <v>14.662604159999999</v>
      </c>
      <c r="S91">
        <v>9.3521491200000018</v>
      </c>
      <c r="T91">
        <v>0</v>
      </c>
      <c r="U91">
        <v>51.759972000000005</v>
      </c>
      <c r="V91">
        <v>6.2654868345323749</v>
      </c>
      <c r="W91">
        <v>14.126926079136689</v>
      </c>
      <c r="X91">
        <v>64.790136016187049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30.205774079999994</v>
      </c>
      <c r="AH91">
        <v>0</v>
      </c>
      <c r="AI91">
        <v>0</v>
      </c>
      <c r="AJ91">
        <v>0</v>
      </c>
      <c r="AK91">
        <v>11.148000000000001</v>
      </c>
      <c r="AL91">
        <v>7.8020999999999994</v>
      </c>
      <c r="AM91">
        <v>0</v>
      </c>
      <c r="AN91">
        <v>0</v>
      </c>
      <c r="AO91">
        <v>0</v>
      </c>
      <c r="AP91">
        <v>0.61887672000000005</v>
      </c>
      <c r="AQ91">
        <v>0</v>
      </c>
      <c r="AR91">
        <v>4.8487679999999997</v>
      </c>
      <c r="AS91">
        <v>6.49893024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36.134738025156743</v>
      </c>
      <c r="BB91">
        <f t="shared" si="1"/>
        <v>892.77884315543895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486.64407340000002</v>
      </c>
      <c r="L92">
        <v>5.824196248196249</v>
      </c>
      <c r="M92">
        <v>63.774399999999993</v>
      </c>
      <c r="N92">
        <v>51.881250000000009</v>
      </c>
      <c r="O92">
        <v>36.640520809642936</v>
      </c>
      <c r="P92">
        <v>27.18377272</v>
      </c>
      <c r="Q92">
        <v>7.9607635199999995</v>
      </c>
      <c r="R92">
        <v>14.662604159999999</v>
      </c>
      <c r="S92">
        <v>9.3521491200000018</v>
      </c>
      <c r="T92">
        <v>0</v>
      </c>
      <c r="U92">
        <v>51.759972000000005</v>
      </c>
      <c r="V92">
        <v>6.2654868345323749</v>
      </c>
      <c r="W92">
        <v>14.126926079136689</v>
      </c>
      <c r="X92">
        <v>64.790136016187049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30.205774079999994</v>
      </c>
      <c r="AH92">
        <v>0</v>
      </c>
      <c r="AI92">
        <v>0</v>
      </c>
      <c r="AJ92">
        <v>0</v>
      </c>
      <c r="AK92">
        <v>11.148000000000001</v>
      </c>
      <c r="AL92">
        <v>7.8020999999999994</v>
      </c>
      <c r="AM92">
        <v>0</v>
      </c>
      <c r="AN92">
        <v>0</v>
      </c>
      <c r="AO92">
        <v>0</v>
      </c>
      <c r="AP92">
        <v>0.61887672000000005</v>
      </c>
      <c r="AQ92">
        <v>0</v>
      </c>
      <c r="AR92">
        <v>4.8487679999999997</v>
      </c>
      <c r="AS92">
        <v>6.49893024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35.392413198317037</v>
      </c>
      <c r="BB92">
        <f t="shared" si="1"/>
        <v>874.43826754937834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473.40414000000015</v>
      </c>
      <c r="L93">
        <v>5.319145743145743</v>
      </c>
      <c r="M93">
        <v>63.774399999999993</v>
      </c>
      <c r="N93">
        <v>51.881250000000009</v>
      </c>
      <c r="O93">
        <v>36.640520809642936</v>
      </c>
      <c r="P93">
        <v>27.18377272</v>
      </c>
      <c r="Q93">
        <v>7.9607635199999995</v>
      </c>
      <c r="R93">
        <v>14.662604159999999</v>
      </c>
      <c r="S93">
        <v>9.3521491200000018</v>
      </c>
      <c r="T93">
        <v>0</v>
      </c>
      <c r="U93">
        <v>51.759972000000005</v>
      </c>
      <c r="V93">
        <v>6.2654868345323749</v>
      </c>
      <c r="W93">
        <v>14.126926079136689</v>
      </c>
      <c r="X93">
        <v>64.790136016187049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30.205774079999994</v>
      </c>
      <c r="AH93">
        <v>0</v>
      </c>
      <c r="AI93">
        <v>0</v>
      </c>
      <c r="AJ93">
        <v>0</v>
      </c>
      <c r="AK93">
        <v>11.148000000000001</v>
      </c>
      <c r="AL93">
        <v>7.8020999999999994</v>
      </c>
      <c r="AM93">
        <v>0</v>
      </c>
      <c r="AN93">
        <v>0</v>
      </c>
      <c r="AO93">
        <v>0</v>
      </c>
      <c r="AP93">
        <v>0.61887672000000005</v>
      </c>
      <c r="AQ93">
        <v>0</v>
      </c>
      <c r="AR93">
        <v>21.3345792</v>
      </c>
      <c r="AS93">
        <v>6.49893024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35.499031435670631</v>
      </c>
      <c r="BB93">
        <f t="shared" si="1"/>
        <v>877.07247660697431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394.41766000000001</v>
      </c>
      <c r="L94">
        <v>4.7619047619047628</v>
      </c>
      <c r="M94">
        <v>63.774399999999993</v>
      </c>
      <c r="N94">
        <v>51.881250000000009</v>
      </c>
      <c r="O94">
        <v>36.640520809642936</v>
      </c>
      <c r="P94">
        <v>27.18377272</v>
      </c>
      <c r="Q94">
        <v>7.9607635199999995</v>
      </c>
      <c r="R94">
        <v>14.662604159999999</v>
      </c>
      <c r="S94">
        <v>9.3521491200000018</v>
      </c>
      <c r="T94">
        <v>0</v>
      </c>
      <c r="U94">
        <v>51.759972000000005</v>
      </c>
      <c r="V94">
        <v>6.2654868345323749</v>
      </c>
      <c r="W94">
        <v>14.126926079136689</v>
      </c>
      <c r="X94">
        <v>53.69804276978418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30.205774079999994</v>
      </c>
      <c r="AH94">
        <v>0</v>
      </c>
      <c r="AI94">
        <v>0</v>
      </c>
      <c r="AJ94">
        <v>0</v>
      </c>
      <c r="AK94">
        <v>11.148000000000001</v>
      </c>
      <c r="AL94">
        <v>7.8020999999999994</v>
      </c>
      <c r="AM94">
        <v>0</v>
      </c>
      <c r="AN94">
        <v>0</v>
      </c>
      <c r="AO94">
        <v>0</v>
      </c>
      <c r="AP94">
        <v>0.61887672000000005</v>
      </c>
      <c r="AQ94">
        <v>0</v>
      </c>
      <c r="AR94">
        <v>21.3345792</v>
      </c>
      <c r="AS94">
        <v>6.49893024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31.97329816854505</v>
      </c>
      <c r="BB94">
        <f t="shared" si="1"/>
        <v>789.962395646456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365.11478</v>
      </c>
      <c r="L95">
        <v>4.7619047619047628</v>
      </c>
      <c r="M95">
        <v>63.774399999999993</v>
      </c>
      <c r="N95">
        <v>51.881250000000009</v>
      </c>
      <c r="O95">
        <v>36.640520809642936</v>
      </c>
      <c r="P95">
        <v>27.18377272</v>
      </c>
      <c r="Q95">
        <v>7.9607635199999995</v>
      </c>
      <c r="R95">
        <v>14.662604159999999</v>
      </c>
      <c r="S95">
        <v>9.3521491200000018</v>
      </c>
      <c r="T95">
        <v>0</v>
      </c>
      <c r="U95">
        <v>51.759972000000005</v>
      </c>
      <c r="V95">
        <v>6.2654868345323749</v>
      </c>
      <c r="W95">
        <v>14.126926079136689</v>
      </c>
      <c r="X95">
        <v>53.69804276978418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30.205774079999994</v>
      </c>
      <c r="AH95">
        <v>0</v>
      </c>
      <c r="AI95">
        <v>0</v>
      </c>
      <c r="AJ95">
        <v>0</v>
      </c>
      <c r="AK95">
        <v>11.148000000000001</v>
      </c>
      <c r="AL95">
        <v>7.8020999999999994</v>
      </c>
      <c r="AM95">
        <v>0</v>
      </c>
      <c r="AN95">
        <v>0</v>
      </c>
      <c r="AO95">
        <v>0</v>
      </c>
      <c r="AP95">
        <v>0.61887672000000005</v>
      </c>
      <c r="AQ95">
        <v>0</v>
      </c>
      <c r="AR95">
        <v>3.8790144000000009</v>
      </c>
      <c r="AS95">
        <v>6.49893024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30.154394929344988</v>
      </c>
      <c r="BB95">
        <f t="shared" si="1"/>
        <v>745.02285408565604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343.16</v>
      </c>
      <c r="L96">
        <v>4.7619047619047628</v>
      </c>
      <c r="M96">
        <v>63.774399999999993</v>
      </c>
      <c r="N96">
        <v>51.881250000000009</v>
      </c>
      <c r="O96">
        <v>36.640520809642936</v>
      </c>
      <c r="P96">
        <v>27.18377272</v>
      </c>
      <c r="Q96">
        <v>5.9477781600000004</v>
      </c>
      <c r="R96">
        <v>10.125519710400001</v>
      </c>
      <c r="S96">
        <v>6.8968015200000004</v>
      </c>
      <c r="T96">
        <v>0</v>
      </c>
      <c r="U96">
        <v>51.759972000000005</v>
      </c>
      <c r="V96">
        <v>3.6302350359712232</v>
      </c>
      <c r="W96">
        <v>14.126926079136689</v>
      </c>
      <c r="X96">
        <v>53.69804276978418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30.205774079999994</v>
      </c>
      <c r="AH96">
        <v>0</v>
      </c>
      <c r="AI96">
        <v>0</v>
      </c>
      <c r="AJ96">
        <v>0</v>
      </c>
      <c r="AK96">
        <v>11.148000000000001</v>
      </c>
      <c r="AL96">
        <v>7.8020999999999994</v>
      </c>
      <c r="AM96">
        <v>0</v>
      </c>
      <c r="AN96">
        <v>0</v>
      </c>
      <c r="AO96">
        <v>0</v>
      </c>
      <c r="AP96">
        <v>0.61887672000000005</v>
      </c>
      <c r="AQ96">
        <v>0</v>
      </c>
      <c r="AR96">
        <v>3.8790144000000009</v>
      </c>
      <c r="AS96">
        <v>6.49893024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28.847531941181032</v>
      </c>
      <c r="BB96">
        <f t="shared" si="1"/>
        <v>712.73426786565869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313.32000000000005</v>
      </c>
      <c r="L97">
        <v>4.7619047619047628</v>
      </c>
      <c r="M97">
        <v>63.774399999999993</v>
      </c>
      <c r="N97">
        <v>51.881250000000009</v>
      </c>
      <c r="O97">
        <v>36.640520809642936</v>
      </c>
      <c r="P97">
        <v>27.18377272</v>
      </c>
      <c r="Q97">
        <v>5.9477781600000004</v>
      </c>
      <c r="R97">
        <v>10.125519710400001</v>
      </c>
      <c r="S97">
        <v>6.8968015200000004</v>
      </c>
      <c r="T97">
        <v>0</v>
      </c>
      <c r="U97">
        <v>51.759972000000005</v>
      </c>
      <c r="V97">
        <v>3.7521171884892093</v>
      </c>
      <c r="W97">
        <v>7.3723804316546762</v>
      </c>
      <c r="X97">
        <v>53.69804276978418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30.205774079999994</v>
      </c>
      <c r="AH97">
        <v>0</v>
      </c>
      <c r="AI97">
        <v>0</v>
      </c>
      <c r="AJ97">
        <v>0</v>
      </c>
      <c r="AK97">
        <v>11.148000000000001</v>
      </c>
      <c r="AL97">
        <v>7.8020999999999994</v>
      </c>
      <c r="AM97">
        <v>0</v>
      </c>
      <c r="AN97">
        <v>0</v>
      </c>
      <c r="AO97">
        <v>0</v>
      </c>
      <c r="AP97">
        <v>0.61887672000000005</v>
      </c>
      <c r="AQ97">
        <v>0</v>
      </c>
      <c r="AR97">
        <v>3.8790144000000009</v>
      </c>
      <c r="AS97">
        <v>6.49893024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27.428745464922045</v>
      </c>
      <c r="BB97">
        <f t="shared" si="1"/>
        <v>677.68039084695397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307.50865999999996</v>
      </c>
      <c r="L98">
        <v>4.7619047619047628</v>
      </c>
      <c r="M98">
        <v>63.774399999999993</v>
      </c>
      <c r="N98">
        <v>51.881250000000009</v>
      </c>
      <c r="O98">
        <v>36.640520809642936</v>
      </c>
      <c r="P98">
        <v>27.18377272</v>
      </c>
      <c r="Q98">
        <v>5.9477781600000004</v>
      </c>
      <c r="R98">
        <v>10.125519710400001</v>
      </c>
      <c r="S98">
        <v>6.8968015200000004</v>
      </c>
      <c r="T98">
        <v>0</v>
      </c>
      <c r="U98">
        <v>51.759972000000005</v>
      </c>
      <c r="V98">
        <v>3.7521171884892093</v>
      </c>
      <c r="W98">
        <v>7.3723804316546762</v>
      </c>
      <c r="X98">
        <v>53.69804276978418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30.205774079999994</v>
      </c>
      <c r="AH98">
        <v>0</v>
      </c>
      <c r="AI98">
        <v>0</v>
      </c>
      <c r="AJ98">
        <v>0</v>
      </c>
      <c r="AK98">
        <v>11.148000000000001</v>
      </c>
      <c r="AL98">
        <v>7.8020999999999994</v>
      </c>
      <c r="AM98">
        <v>0</v>
      </c>
      <c r="AN98">
        <v>0</v>
      </c>
      <c r="AO98">
        <v>0</v>
      </c>
      <c r="AP98">
        <v>0.61887672000000005</v>
      </c>
      <c r="AQ98">
        <v>0</v>
      </c>
      <c r="AR98">
        <v>3.8790144000000009</v>
      </c>
      <c r="AS98">
        <v>6.49893024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27.202684338921998</v>
      </c>
      <c r="BB98">
        <f t="shared" si="1"/>
        <v>672.09511197295399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10.620296834164009</v>
      </c>
      <c r="L99">
        <f t="shared" si="2"/>
        <v>0.1598206525974028</v>
      </c>
      <c r="M99">
        <f t="shared" si="2"/>
        <v>1.3471922189414995</v>
      </c>
      <c r="N99">
        <f t="shared" si="2"/>
        <v>1.177885522145079</v>
      </c>
      <c r="O99">
        <f t="shared" si="2"/>
        <v>0.83029026073773904</v>
      </c>
      <c r="P99">
        <f t="shared" si="2"/>
        <v>0.58217114584459972</v>
      </c>
      <c r="Q99">
        <f t="shared" si="2"/>
        <v>0.17997285894480008</v>
      </c>
      <c r="R99">
        <f t="shared" si="2"/>
        <v>0.34406504051220049</v>
      </c>
      <c r="S99">
        <f t="shared" si="2"/>
        <v>0.21672544006260014</v>
      </c>
      <c r="T99">
        <f t="shared" si="2"/>
        <v>0</v>
      </c>
      <c r="U99">
        <f t="shared" si="2"/>
        <v>1.3329260693999976</v>
      </c>
      <c r="V99">
        <f t="shared" si="2"/>
        <v>0.16508010872266171</v>
      </c>
      <c r="W99">
        <f t="shared" si="2"/>
        <v>0.36955949408768002</v>
      </c>
      <c r="X99">
        <f t="shared" si="2"/>
        <v>1.3078336702265287</v>
      </c>
      <c r="Y99">
        <f t="shared" si="2"/>
        <v>0</v>
      </c>
      <c r="Z99">
        <f t="shared" si="2"/>
        <v>3.5990507520000006E-2</v>
      </c>
      <c r="AA99">
        <f t="shared" si="2"/>
        <v>6.9390130320000007E-2</v>
      </c>
      <c r="AB99">
        <f t="shared" si="2"/>
        <v>6.796530842399999E-2</v>
      </c>
      <c r="AC99">
        <f t="shared" si="2"/>
        <v>4.7538568799999986E-2</v>
      </c>
      <c r="AD99">
        <f t="shared" si="2"/>
        <v>5.3144781120000005E-2</v>
      </c>
      <c r="AE99">
        <f t="shared" si="2"/>
        <v>9.5773626230399936E-2</v>
      </c>
      <c r="AF99">
        <f t="shared" si="2"/>
        <v>0.1744975500000002</v>
      </c>
      <c r="AG99">
        <f t="shared" si="2"/>
        <v>0.72493857792000105</v>
      </c>
      <c r="AH99">
        <f t="shared" si="2"/>
        <v>0.26619033600000003</v>
      </c>
      <c r="AI99">
        <f t="shared" si="2"/>
        <v>2.2923165599999993E-2</v>
      </c>
      <c r="AJ99">
        <f t="shared" si="2"/>
        <v>0</v>
      </c>
      <c r="AK99">
        <f t="shared" si="2"/>
        <v>0.26755200000000029</v>
      </c>
      <c r="AL99">
        <f t="shared" si="2"/>
        <v>0.26722192499999992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2.0535454799999991E-2</v>
      </c>
      <c r="AQ99">
        <f t="shared" si="2"/>
        <v>0.31311389999999995</v>
      </c>
      <c r="AR99">
        <f t="shared" si="2"/>
        <v>0.18340464960000002</v>
      </c>
      <c r="AS99">
        <f t="shared" si="2"/>
        <v>0.16563409934400017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0.83283475447379895</v>
      </c>
      <c r="BB99">
        <f t="shared" si="1"/>
        <v>20.576799142591415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90.658371006900012</v>
      </c>
      <c r="L3">
        <v>35.953194805194805</v>
      </c>
      <c r="M3">
        <v>0</v>
      </c>
      <c r="N3">
        <v>30</v>
      </c>
      <c r="O3">
        <v>25.189479190357062</v>
      </c>
      <c r="P3">
        <v>45.616015200000007</v>
      </c>
      <c r="Q3">
        <v>2.8218828500000002</v>
      </c>
      <c r="R3">
        <v>4.960927085999999</v>
      </c>
      <c r="S3">
        <v>3.4036066039999997</v>
      </c>
      <c r="T3">
        <v>0</v>
      </c>
      <c r="U3">
        <v>330.96230639999993</v>
      </c>
      <c r="V3">
        <v>2.7221683884892083</v>
      </c>
      <c r="W3">
        <v>5.0246883453237405</v>
      </c>
      <c r="X3">
        <v>18.549012527338132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0.9776459999999999</v>
      </c>
      <c r="AF3">
        <v>0</v>
      </c>
      <c r="AG3">
        <v>0</v>
      </c>
      <c r="AH3">
        <v>0</v>
      </c>
      <c r="AI3">
        <v>0</v>
      </c>
      <c r="AJ3">
        <v>0</v>
      </c>
      <c r="AK3">
        <v>6.4459999999999988</v>
      </c>
      <c r="AL3">
        <v>2.6559000000000013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6.7299839999999991</v>
      </c>
      <c r="AS3">
        <v>6.2185905600000009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24.100126200185159</v>
      </c>
      <c r="BB3">
        <f>SUM(B3:AZ3)-BA3</f>
        <v>595.44039476341777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90.658178766900022</v>
      </c>
      <c r="L4">
        <v>35.953194805194805</v>
      </c>
      <c r="M4">
        <v>0</v>
      </c>
      <c r="N4">
        <v>30</v>
      </c>
      <c r="O4">
        <v>25.189479190357062</v>
      </c>
      <c r="P4">
        <v>45.120415199999997</v>
      </c>
      <c r="Q4">
        <v>2.8218828500000002</v>
      </c>
      <c r="R4">
        <v>4.960927085999999</v>
      </c>
      <c r="S4">
        <v>3.4036066039999997</v>
      </c>
      <c r="T4">
        <v>0</v>
      </c>
      <c r="U4">
        <v>330.96230639999993</v>
      </c>
      <c r="V4">
        <v>2.7221683884892083</v>
      </c>
      <c r="W4">
        <v>5.0246883453237405</v>
      </c>
      <c r="X4">
        <v>18.549012527338132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0.9776459999999999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6.4459999999999988</v>
      </c>
      <c r="AL4">
        <v>2.6559000000000013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6.7299839999999991</v>
      </c>
      <c r="AS4">
        <v>6.2185905600000009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24.080839910885175</v>
      </c>
      <c r="BB4">
        <f t="shared" ref="BB4:BB67" si="0">SUM(B4:AZ4)-BA4</f>
        <v>594.96388881271776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90.648676343699989</v>
      </c>
      <c r="L5">
        <v>35.953194805194805</v>
      </c>
      <c r="M5">
        <v>0</v>
      </c>
      <c r="N5">
        <v>26.983441269841265</v>
      </c>
      <c r="O5">
        <v>25.189479190357062</v>
      </c>
      <c r="P5">
        <v>45.120415199999997</v>
      </c>
      <c r="Q5">
        <v>2.8218828500000002</v>
      </c>
      <c r="R5">
        <v>4.960927085999999</v>
      </c>
      <c r="S5">
        <v>3.4036066039999997</v>
      </c>
      <c r="T5">
        <v>0</v>
      </c>
      <c r="U5">
        <v>330.96230639999993</v>
      </c>
      <c r="V5">
        <v>2.7328533683453236</v>
      </c>
      <c r="W5">
        <v>5.0246883453237405</v>
      </c>
      <c r="X5">
        <v>18.404277194244607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0.9776459999999999</v>
      </c>
      <c r="AF5">
        <v>0</v>
      </c>
      <c r="AG5">
        <v>0</v>
      </c>
      <c r="AH5">
        <v>0</v>
      </c>
      <c r="AI5">
        <v>0</v>
      </c>
      <c r="AJ5">
        <v>0</v>
      </c>
      <c r="AK5">
        <v>6.4459999999999988</v>
      </c>
      <c r="AL5">
        <v>2.6559000000000013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6.7299839999999991</v>
      </c>
      <c r="AS5">
        <v>6.2185905600000009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23.957911833801681</v>
      </c>
      <c r="BB5">
        <f t="shared" si="0"/>
        <v>591.92670538320522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90.648464639400004</v>
      </c>
      <c r="L6">
        <v>35.953194805194805</v>
      </c>
      <c r="M6">
        <v>0</v>
      </c>
      <c r="N6">
        <v>22.148368000000001</v>
      </c>
      <c r="O6">
        <v>21.331135408687746</v>
      </c>
      <c r="P6">
        <v>45.120415199999997</v>
      </c>
      <c r="Q6">
        <v>2.8218828500000002</v>
      </c>
      <c r="R6">
        <v>4.960927085999999</v>
      </c>
      <c r="S6">
        <v>3.4036066039999997</v>
      </c>
      <c r="T6">
        <v>0</v>
      </c>
      <c r="U6">
        <v>330.96230639999993</v>
      </c>
      <c r="V6">
        <v>2.7328533683453236</v>
      </c>
      <c r="W6">
        <v>5.0246883453237405</v>
      </c>
      <c r="X6">
        <v>18.549012527338132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0.9776459999999999</v>
      </c>
      <c r="AF6">
        <v>0</v>
      </c>
      <c r="AG6">
        <v>0</v>
      </c>
      <c r="AH6">
        <v>0</v>
      </c>
      <c r="AI6">
        <v>0</v>
      </c>
      <c r="AJ6">
        <v>0</v>
      </c>
      <c r="AK6">
        <v>6.4459999999999988</v>
      </c>
      <c r="AL6">
        <v>2.6559000000000013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6.7299839999999991</v>
      </c>
      <c r="AS6">
        <v>6.2185905600000009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23.625359876509087</v>
      </c>
      <c r="BB6">
        <f t="shared" si="0"/>
        <v>583.7103639177808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90.665874374400019</v>
      </c>
      <c r="L7">
        <v>35.953194805194805</v>
      </c>
      <c r="M7">
        <v>0</v>
      </c>
      <c r="N7">
        <v>21.904076190476189</v>
      </c>
      <c r="O7">
        <v>16.373161473732093</v>
      </c>
      <c r="P7">
        <v>45.120415199999997</v>
      </c>
      <c r="Q7">
        <v>2.8238180759999998</v>
      </c>
      <c r="R7">
        <v>5.4750355319999988</v>
      </c>
      <c r="S7">
        <v>3.5064065000000006</v>
      </c>
      <c r="T7">
        <v>0</v>
      </c>
      <c r="U7">
        <v>330.96230639999993</v>
      </c>
      <c r="V7">
        <v>2.7328533683453236</v>
      </c>
      <c r="W7">
        <v>5.0246883453237405</v>
      </c>
      <c r="X7">
        <v>18.549012527338132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0.9776459999999999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6.4459999999999988</v>
      </c>
      <c r="AL7">
        <v>2.6559000000000013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3.3649919999999995</v>
      </c>
      <c r="AS7">
        <v>6.2185905600000009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23.31684439458882</v>
      </c>
      <c r="BB7">
        <f t="shared" si="0"/>
        <v>576.08787495822162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90.665696552400007</v>
      </c>
      <c r="L8">
        <v>35.953194805194805</v>
      </c>
      <c r="M8">
        <v>0</v>
      </c>
      <c r="N8">
        <v>21.904076190476189</v>
      </c>
      <c r="O8">
        <v>16.373161473732093</v>
      </c>
      <c r="P8">
        <v>45.120415199999997</v>
      </c>
      <c r="Q8">
        <v>2.8238180759999998</v>
      </c>
      <c r="R8">
        <v>5.4750355319999988</v>
      </c>
      <c r="S8">
        <v>3.5064065000000006</v>
      </c>
      <c r="T8">
        <v>0</v>
      </c>
      <c r="U8">
        <v>330.96230639999993</v>
      </c>
      <c r="V8">
        <v>2.7328533683453236</v>
      </c>
      <c r="W8">
        <v>5.0246883453237405</v>
      </c>
      <c r="X8">
        <v>18.549012527338132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0.9776459999999999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6.4459999999999988</v>
      </c>
      <c r="AL8">
        <v>2.6559000000000013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3.3649919999999995</v>
      </c>
      <c r="AS8">
        <v>6.2185905600000009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23.316837425888814</v>
      </c>
      <c r="BB8">
        <f t="shared" si="0"/>
        <v>576.08770410492161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97.321500000000015</v>
      </c>
      <c r="L9">
        <v>35.953194805194805</v>
      </c>
      <c r="M9">
        <v>0</v>
      </c>
      <c r="N9">
        <v>21.904076190476189</v>
      </c>
      <c r="O9">
        <v>16.373161473732093</v>
      </c>
      <c r="P9">
        <v>45.120415199999997</v>
      </c>
      <c r="Q9">
        <v>2.8238180759999998</v>
      </c>
      <c r="R9">
        <v>5.5765176759999999</v>
      </c>
      <c r="S9">
        <v>3.5064065000000006</v>
      </c>
      <c r="T9">
        <v>0</v>
      </c>
      <c r="U9">
        <v>330.96230639999993</v>
      </c>
      <c r="V9">
        <v>2.7328533683453236</v>
      </c>
      <c r="W9">
        <v>5.0246883453237405</v>
      </c>
      <c r="X9">
        <v>18.549012527338132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0.9776459999999999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6.4459999999999988</v>
      </c>
      <c r="AL9">
        <v>2.6559000000000013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3.3649919999999995</v>
      </c>
      <c r="AS9">
        <v>2.5626059999999997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23.437477692288837</v>
      </c>
      <c r="BB9">
        <f t="shared" si="0"/>
        <v>579.06836487012151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90.558436244400028</v>
      </c>
      <c r="L10">
        <v>35.953194805194805</v>
      </c>
      <c r="M10">
        <v>0</v>
      </c>
      <c r="N10">
        <v>21.904076190476189</v>
      </c>
      <c r="O10">
        <v>16.373161473732093</v>
      </c>
      <c r="P10">
        <v>45.120415199999997</v>
      </c>
      <c r="Q10">
        <v>2.8238180759999998</v>
      </c>
      <c r="R10">
        <v>5.5765176759999999</v>
      </c>
      <c r="S10">
        <v>3.5064065000000006</v>
      </c>
      <c r="T10">
        <v>0</v>
      </c>
      <c r="U10">
        <v>330.96230639999993</v>
      </c>
      <c r="V10">
        <v>2.7328533683453236</v>
      </c>
      <c r="W10">
        <v>5.0246883453237405</v>
      </c>
      <c r="X10">
        <v>18.549012527338132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0.9776459999999999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6.4459999999999988</v>
      </c>
      <c r="AL10">
        <v>2.6559000000000013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3.3649919999999995</v>
      </c>
      <c r="AS10">
        <v>2.5626059999999997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23.174394608988848</v>
      </c>
      <c r="BB10">
        <f t="shared" si="0"/>
        <v>572.56838419782162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90.55878011370001</v>
      </c>
      <c r="L11">
        <v>35.953194805194805</v>
      </c>
      <c r="M11">
        <v>0</v>
      </c>
      <c r="N11">
        <v>21.904076190476189</v>
      </c>
      <c r="O11">
        <v>16.373161473732093</v>
      </c>
      <c r="P11">
        <v>44.061813599999994</v>
      </c>
      <c r="Q11">
        <v>2.9168658959999996</v>
      </c>
      <c r="R11">
        <v>5.5765176759999999</v>
      </c>
      <c r="S11">
        <v>3.5174824239999998</v>
      </c>
      <c r="T11">
        <v>0</v>
      </c>
      <c r="U11">
        <v>330.96230639999993</v>
      </c>
      <c r="V11">
        <v>2.7054133323741003</v>
      </c>
      <c r="W11">
        <v>5.0246883453237405</v>
      </c>
      <c r="X11">
        <v>18.549012527338132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0.9776459999999999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6.4459999999999988</v>
      </c>
      <c r="AL11">
        <v>2.6559000000000013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12.338303999999997</v>
      </c>
      <c r="AS11">
        <v>6.2185905600000009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23.627490263356442</v>
      </c>
      <c r="BB11">
        <f t="shared" si="0"/>
        <v>583.76301108078269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90.558436244400028</v>
      </c>
      <c r="L12">
        <v>35.953194805194805</v>
      </c>
      <c r="M12">
        <v>0</v>
      </c>
      <c r="N12">
        <v>21.904076190476189</v>
      </c>
      <c r="O12">
        <v>16.373161473732093</v>
      </c>
      <c r="P12">
        <v>44.061813599999994</v>
      </c>
      <c r="Q12">
        <v>2.9168658959999996</v>
      </c>
      <c r="R12">
        <v>5.5765176759999999</v>
      </c>
      <c r="S12">
        <v>3.5174824239999998</v>
      </c>
      <c r="T12">
        <v>0</v>
      </c>
      <c r="U12">
        <v>330.96230639999993</v>
      </c>
      <c r="V12">
        <v>2.7054133323741003</v>
      </c>
      <c r="W12">
        <v>5.0246883453237405</v>
      </c>
      <c r="X12">
        <v>18.549012527338132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0.9776459999999999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6.4459999999999988</v>
      </c>
      <c r="AL12">
        <v>2.6559000000000013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12.338303999999997</v>
      </c>
      <c r="AS12">
        <v>6.2185905600000009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23.627477046856463</v>
      </c>
      <c r="BB12">
        <f t="shared" si="0"/>
        <v>583.76268042798267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90.559123021800005</v>
      </c>
      <c r="L13">
        <v>35.953194805194805</v>
      </c>
      <c r="M13">
        <v>0</v>
      </c>
      <c r="N13">
        <v>21.904076190476189</v>
      </c>
      <c r="O13">
        <v>16.373161473732093</v>
      </c>
      <c r="P13">
        <v>44.061813599999994</v>
      </c>
      <c r="Q13">
        <v>2.9168658959999996</v>
      </c>
      <c r="R13">
        <v>5.5765176759999999</v>
      </c>
      <c r="S13">
        <v>3.5748780420000004</v>
      </c>
      <c r="T13">
        <v>0</v>
      </c>
      <c r="U13">
        <v>330.96230639999993</v>
      </c>
      <c r="V13">
        <v>2.7054133323741003</v>
      </c>
      <c r="W13">
        <v>5.0246883453237405</v>
      </c>
      <c r="X13">
        <v>18.404277194244607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0.9776459999999999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6.4459999999999988</v>
      </c>
      <c r="AL13">
        <v>2.6559000000000013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3.3649919999999995</v>
      </c>
      <c r="AS13">
        <v>6.2185905600000009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23.275044371134868</v>
      </c>
      <c r="BB13">
        <f t="shared" si="0"/>
        <v>575.05514816601067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90.5586085395</v>
      </c>
      <c r="L14">
        <v>35.953194805194805</v>
      </c>
      <c r="M14">
        <v>0</v>
      </c>
      <c r="N14">
        <v>21.904076190476189</v>
      </c>
      <c r="O14">
        <v>16.373161473732093</v>
      </c>
      <c r="P14">
        <v>44.061813599999994</v>
      </c>
      <c r="Q14">
        <v>2.9168658959999996</v>
      </c>
      <c r="R14">
        <v>5.5765176759999999</v>
      </c>
      <c r="S14">
        <v>3.5748780420000004</v>
      </c>
      <c r="T14">
        <v>0</v>
      </c>
      <c r="U14">
        <v>330.96230639999993</v>
      </c>
      <c r="V14">
        <v>2.7054133323741003</v>
      </c>
      <c r="W14">
        <v>5.0246883453237405</v>
      </c>
      <c r="X14">
        <v>18.404277194244607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0.9776459999999999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6.4459999999999988</v>
      </c>
      <c r="AL14">
        <v>2.6559000000000013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3.3649919999999995</v>
      </c>
      <c r="AS14">
        <v>3.7584888000000003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23.179326129934854</v>
      </c>
      <c r="BB14">
        <f t="shared" si="0"/>
        <v>572.69025016491071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90.515248807500015</v>
      </c>
      <c r="L15">
        <v>35.953194805194805</v>
      </c>
      <c r="M15">
        <v>0</v>
      </c>
      <c r="N15">
        <v>23.173917460317458</v>
      </c>
      <c r="O15">
        <v>24.521141156849367</v>
      </c>
      <c r="P15">
        <v>43.928001599999995</v>
      </c>
      <c r="Q15">
        <v>2.9168658959999996</v>
      </c>
      <c r="R15">
        <v>5.5765176759999999</v>
      </c>
      <c r="S15">
        <v>3.5748780420000004</v>
      </c>
      <c r="T15">
        <v>0</v>
      </c>
      <c r="U15">
        <v>330.96230639999993</v>
      </c>
      <c r="V15">
        <v>2.6253735028776974</v>
      </c>
      <c r="W15">
        <v>5.0246883453237405</v>
      </c>
      <c r="X15">
        <v>18.404277194244607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0.9776459999999999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6.4459999999999988</v>
      </c>
      <c r="AL15">
        <v>2.6559000000000013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3.3649919999999995</v>
      </c>
      <c r="AS15">
        <v>3.7584888000000003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23.535673901713569</v>
      </c>
      <c r="BB15">
        <f t="shared" si="0"/>
        <v>581.49451178459412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90.514636523100009</v>
      </c>
      <c r="L16">
        <v>35.953194805194805</v>
      </c>
      <c r="M16">
        <v>0</v>
      </c>
      <c r="N16">
        <v>18.094552380952379</v>
      </c>
      <c r="O16">
        <v>15.150964521264502</v>
      </c>
      <c r="P16">
        <v>40.5926136</v>
      </c>
      <c r="Q16">
        <v>2.9168658959999996</v>
      </c>
      <c r="R16">
        <v>5.5765176759999999</v>
      </c>
      <c r="S16">
        <v>3.5748780420000004</v>
      </c>
      <c r="T16">
        <v>0</v>
      </c>
      <c r="U16">
        <v>330.96230639999993</v>
      </c>
      <c r="V16">
        <v>2.6253735028776974</v>
      </c>
      <c r="W16">
        <v>5.0246883453237405</v>
      </c>
      <c r="X16">
        <v>18.404277194244607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0.9776459999999999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6.4459999999999988</v>
      </c>
      <c r="AL16">
        <v>2.6559000000000013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3.3649919999999995</v>
      </c>
      <c r="AS16">
        <v>3.7584888000000003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22.843816346102034</v>
      </c>
      <c r="BB16">
        <f t="shared" si="0"/>
        <v>564.4008273408557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90.515248807500015</v>
      </c>
      <c r="L17">
        <v>35.953194805194805</v>
      </c>
      <c r="M17">
        <v>0</v>
      </c>
      <c r="N17">
        <v>21.904076190476189</v>
      </c>
      <c r="O17">
        <v>21.669348267758323</v>
      </c>
      <c r="P17">
        <v>43.928001599999995</v>
      </c>
      <c r="Q17">
        <v>2.9168658959999996</v>
      </c>
      <c r="R17">
        <v>5.5765176759999999</v>
      </c>
      <c r="S17">
        <v>3.5748780420000004</v>
      </c>
      <c r="T17">
        <v>0</v>
      </c>
      <c r="U17">
        <v>330.96230639999993</v>
      </c>
      <c r="V17">
        <v>2.6550783258992801</v>
      </c>
      <c r="W17">
        <v>5.0246883453237405</v>
      </c>
      <c r="X17">
        <v>18.404277194244607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0.9776459999999999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6.4459999999999988</v>
      </c>
      <c r="AL17">
        <v>2.6559000000000013</v>
      </c>
      <c r="AM17">
        <v>0</v>
      </c>
      <c r="AN17">
        <v>0</v>
      </c>
      <c r="AO17">
        <v>0</v>
      </c>
      <c r="AP17">
        <v>1.6268700000000003</v>
      </c>
      <c r="AQ17">
        <v>0</v>
      </c>
      <c r="AR17">
        <v>3.3649919999999995</v>
      </c>
      <c r="AS17">
        <v>3.7584888000000003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23.414468804528227</v>
      </c>
      <c r="BB17">
        <f t="shared" si="0"/>
        <v>578.49990954586872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90.514636523100009</v>
      </c>
      <c r="L18">
        <v>35.953194805194805</v>
      </c>
      <c r="M18">
        <v>0</v>
      </c>
      <c r="N18">
        <v>18.094552380952379</v>
      </c>
      <c r="O18">
        <v>14.336166552952774</v>
      </c>
      <c r="P18">
        <v>40.5926136</v>
      </c>
      <c r="Q18">
        <v>2.9168658959999996</v>
      </c>
      <c r="R18">
        <v>5.5765176759999999</v>
      </c>
      <c r="S18">
        <v>3.5748780420000004</v>
      </c>
      <c r="T18">
        <v>0</v>
      </c>
      <c r="U18">
        <v>330.96230639999993</v>
      </c>
      <c r="V18">
        <v>2.6429117618705034</v>
      </c>
      <c r="W18">
        <v>5.0246883453237405</v>
      </c>
      <c r="X18">
        <v>18.404277194244607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0.9776459999999999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6.4459999999999988</v>
      </c>
      <c r="AL18">
        <v>2.6559000000000013</v>
      </c>
      <c r="AM18">
        <v>0</v>
      </c>
      <c r="AN18">
        <v>0</v>
      </c>
      <c r="AO18">
        <v>0</v>
      </c>
      <c r="AP18">
        <v>1.6268700000000003</v>
      </c>
      <c r="AQ18">
        <v>0</v>
      </c>
      <c r="AR18">
        <v>3.3649919999999995</v>
      </c>
      <c r="AS18">
        <v>3.7584888000000003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22.850774055149103</v>
      </c>
      <c r="BB18">
        <f t="shared" si="0"/>
        <v>564.57273192248977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90.515248807500015</v>
      </c>
      <c r="L19">
        <v>35.953194805194805</v>
      </c>
      <c r="M19">
        <v>0</v>
      </c>
      <c r="N19">
        <v>21.904076190476189</v>
      </c>
      <c r="O19">
        <v>21.261949283602458</v>
      </c>
      <c r="P19">
        <v>43.928001599999995</v>
      </c>
      <c r="Q19">
        <v>2.9168658959999996</v>
      </c>
      <c r="R19">
        <v>5.5765176759999999</v>
      </c>
      <c r="S19">
        <v>3.5748780420000004</v>
      </c>
      <c r="T19">
        <v>0</v>
      </c>
      <c r="U19">
        <v>330.96230639999993</v>
      </c>
      <c r="V19">
        <v>2.6604284345323737</v>
      </c>
      <c r="W19">
        <v>5.0246883453237405</v>
      </c>
      <c r="X19">
        <v>18.404277194244607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0.9776459999999999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6.4459999999999988</v>
      </c>
      <c r="AL19">
        <v>2.6559000000000013</v>
      </c>
      <c r="AM19">
        <v>0</v>
      </c>
      <c r="AN19">
        <v>0</v>
      </c>
      <c r="AO19">
        <v>0</v>
      </c>
      <c r="AP19">
        <v>1.6268700000000003</v>
      </c>
      <c r="AQ19">
        <v>0</v>
      </c>
      <c r="AR19">
        <v>3.3649919999999995</v>
      </c>
      <c r="AS19">
        <v>3.7584888000000003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23.398829228648879</v>
      </c>
      <c r="BB19">
        <f t="shared" si="0"/>
        <v>578.11350024622539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90.514636523100009</v>
      </c>
      <c r="L20">
        <v>35.953194805194805</v>
      </c>
      <c r="M20">
        <v>0</v>
      </c>
      <c r="N20">
        <v>25.713599999999996</v>
      </c>
      <c r="O20">
        <v>24.521141156849367</v>
      </c>
      <c r="P20">
        <v>43.928001599999995</v>
      </c>
      <c r="Q20">
        <v>2.9168658959999996</v>
      </c>
      <c r="R20">
        <v>5.5765176759999999</v>
      </c>
      <c r="S20">
        <v>3.5748780420000004</v>
      </c>
      <c r="T20">
        <v>0</v>
      </c>
      <c r="U20">
        <v>330.96230639999993</v>
      </c>
      <c r="V20">
        <v>2.6704455079136684</v>
      </c>
      <c r="W20">
        <v>5.0246883453237405</v>
      </c>
      <c r="X20">
        <v>18.404277194244607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0.9776459999999999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6.4459999999999988</v>
      </c>
      <c r="AL20">
        <v>2.6559000000000013</v>
      </c>
      <c r="AM20">
        <v>0</v>
      </c>
      <c r="AN20">
        <v>0</v>
      </c>
      <c r="AO20">
        <v>0</v>
      </c>
      <c r="AP20">
        <v>1.6268700000000003</v>
      </c>
      <c r="AQ20">
        <v>0</v>
      </c>
      <c r="AR20">
        <v>3.3649919999999995</v>
      </c>
      <c r="AS20">
        <v>3.7584888000000003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23.674168048792836</v>
      </c>
      <c r="BB20">
        <f t="shared" si="0"/>
        <v>584.91628189783341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90.515248807500015</v>
      </c>
      <c r="L21">
        <v>35.953194805194805</v>
      </c>
      <c r="M21">
        <v>0</v>
      </c>
      <c r="N21">
        <v>21.904076190476189</v>
      </c>
      <c r="O21">
        <v>16.373161473732093</v>
      </c>
      <c r="P21">
        <v>40.5926136</v>
      </c>
      <c r="Q21">
        <v>2.9168658959999996</v>
      </c>
      <c r="R21">
        <v>5.5765176759999999</v>
      </c>
      <c r="S21">
        <v>3.5748780420000004</v>
      </c>
      <c r="T21">
        <v>0</v>
      </c>
      <c r="U21">
        <v>330.96230639999993</v>
      </c>
      <c r="V21">
        <v>2.6816188467625892</v>
      </c>
      <c r="W21">
        <v>5.0246883453237405</v>
      </c>
      <c r="X21">
        <v>18.404277194244607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0.9776459999999999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6.4459999999999988</v>
      </c>
      <c r="AL21">
        <v>2.6559000000000013</v>
      </c>
      <c r="AM21">
        <v>0</v>
      </c>
      <c r="AN21">
        <v>0</v>
      </c>
      <c r="AO21">
        <v>0</v>
      </c>
      <c r="AP21">
        <v>0.65074799999999999</v>
      </c>
      <c r="AQ21">
        <v>0</v>
      </c>
      <c r="AR21">
        <v>3.3649919999999995</v>
      </c>
      <c r="AS21">
        <v>3.7584888000000003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23.041762165529828</v>
      </c>
      <c r="BB21">
        <f t="shared" si="0"/>
        <v>569.29145991170435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90.514636523100009</v>
      </c>
      <c r="L22">
        <v>35.953194805194805</v>
      </c>
      <c r="M22">
        <v>0</v>
      </c>
      <c r="N22">
        <v>18.094552380952379</v>
      </c>
      <c r="O22">
        <v>12.299171632173451</v>
      </c>
      <c r="P22">
        <v>40.5926136</v>
      </c>
      <c r="Q22">
        <v>2.9168658959999996</v>
      </c>
      <c r="R22">
        <v>5.5765176759999999</v>
      </c>
      <c r="S22">
        <v>3.5748780420000004</v>
      </c>
      <c r="T22">
        <v>0</v>
      </c>
      <c r="U22">
        <v>330.96230639999993</v>
      </c>
      <c r="V22">
        <v>2.6721234007194248</v>
      </c>
      <c r="W22">
        <v>5.0246883453237405</v>
      </c>
      <c r="X22">
        <v>18.404277194244607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1.0428223999999997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6.4459999999999988</v>
      </c>
      <c r="AL22">
        <v>2.6559000000000013</v>
      </c>
      <c r="AM22">
        <v>0</v>
      </c>
      <c r="AN22">
        <v>0</v>
      </c>
      <c r="AO22">
        <v>0</v>
      </c>
      <c r="AP22">
        <v>0.65074799999999999</v>
      </c>
      <c r="AQ22">
        <v>0</v>
      </c>
      <c r="AR22">
        <v>3.3649919999999995</v>
      </c>
      <c r="AS22">
        <v>3.7584888000000003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22.73723561560848</v>
      </c>
      <c r="BB22">
        <f t="shared" si="0"/>
        <v>561.76754148009991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90.515248807500015</v>
      </c>
      <c r="L23">
        <v>35.953194805194805</v>
      </c>
      <c r="M23">
        <v>0</v>
      </c>
      <c r="N23">
        <v>23.679788952380953</v>
      </c>
      <c r="O23">
        <v>18.06371570555682</v>
      </c>
      <c r="P23">
        <v>43.928001599999995</v>
      </c>
      <c r="Q23">
        <v>2.9102062700000002</v>
      </c>
      <c r="R23">
        <v>5.0859179460000004</v>
      </c>
      <c r="S23">
        <v>3.3767768379999996</v>
      </c>
      <c r="T23">
        <v>0</v>
      </c>
      <c r="U23">
        <v>330.96230639999993</v>
      </c>
      <c r="V23">
        <v>2.6069684892086329</v>
      </c>
      <c r="W23">
        <v>5.0246883453237405</v>
      </c>
      <c r="X23">
        <v>18.404277194244607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1.0428223999999997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6.4459999999999988</v>
      </c>
      <c r="AL23">
        <v>2.6559000000000013</v>
      </c>
      <c r="AM23">
        <v>0</v>
      </c>
      <c r="AN23">
        <v>0</v>
      </c>
      <c r="AO23">
        <v>0</v>
      </c>
      <c r="AP23">
        <v>0.2928366</v>
      </c>
      <c r="AQ23">
        <v>0</v>
      </c>
      <c r="AR23">
        <v>2.8041599999999995</v>
      </c>
      <c r="AS23">
        <v>3.7584888000000003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23.243189289936684</v>
      </c>
      <c r="BB23">
        <f t="shared" si="0"/>
        <v>574.26810986347277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96.840900000000005</v>
      </c>
      <c r="L24">
        <v>35.953194805194805</v>
      </c>
      <c r="M24">
        <v>0</v>
      </c>
      <c r="N24">
        <v>27.491377777777775</v>
      </c>
      <c r="O24">
        <v>23.115470442271246</v>
      </c>
      <c r="P24">
        <v>43.928001599999995</v>
      </c>
      <c r="Q24">
        <v>2.9102062700000002</v>
      </c>
      <c r="R24">
        <v>5.0859179460000004</v>
      </c>
      <c r="S24">
        <v>3.3767768379999996</v>
      </c>
      <c r="T24">
        <v>0</v>
      </c>
      <c r="U24">
        <v>330.96230639999993</v>
      </c>
      <c r="V24">
        <v>2.6069684892086329</v>
      </c>
      <c r="W24">
        <v>5.0246883453237405</v>
      </c>
      <c r="X24">
        <v>18.404277194244607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1.0428223999999997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6.4459999999999988</v>
      </c>
      <c r="AL24">
        <v>2.6559000000000013</v>
      </c>
      <c r="AM24">
        <v>0</v>
      </c>
      <c r="AN24">
        <v>0</v>
      </c>
      <c r="AO24">
        <v>0</v>
      </c>
      <c r="AP24">
        <v>0.2928366</v>
      </c>
      <c r="AQ24">
        <v>0</v>
      </c>
      <c r="AR24">
        <v>2.8041599999999995</v>
      </c>
      <c r="AS24">
        <v>3.7584888000000003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23.834041322391801</v>
      </c>
      <c r="BB24">
        <f t="shared" si="0"/>
        <v>588.8662525856289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90.515248807500015</v>
      </c>
      <c r="L25">
        <v>35.953194805194805</v>
      </c>
      <c r="M25">
        <v>0</v>
      </c>
      <c r="N25">
        <v>30</v>
      </c>
      <c r="O25">
        <v>25.189479190357062</v>
      </c>
      <c r="P25">
        <v>43.928001599999995</v>
      </c>
      <c r="Q25">
        <v>2.9102062700000002</v>
      </c>
      <c r="R25">
        <v>4.1875549979999995</v>
      </c>
      <c r="S25">
        <v>3.3767768379999996</v>
      </c>
      <c r="T25">
        <v>0</v>
      </c>
      <c r="U25">
        <v>330.96230639999993</v>
      </c>
      <c r="V25">
        <v>2.6069684892086329</v>
      </c>
      <c r="W25">
        <v>5.0246883453237405</v>
      </c>
      <c r="X25">
        <v>18.404277194244607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3.5847019999999992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6.4459999999999988</v>
      </c>
      <c r="AL25">
        <v>0.59020000000000017</v>
      </c>
      <c r="AM25">
        <v>0</v>
      </c>
      <c r="AN25">
        <v>0</v>
      </c>
      <c r="AO25">
        <v>0</v>
      </c>
      <c r="AP25">
        <v>0.2928366</v>
      </c>
      <c r="AQ25">
        <v>0</v>
      </c>
      <c r="AR25">
        <v>2.8041599999999995</v>
      </c>
      <c r="AS25">
        <v>3.7584888000000003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23.749814760136626</v>
      </c>
      <c r="BB25">
        <f t="shared" si="0"/>
        <v>586.78527557769223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90.514431787500016</v>
      </c>
      <c r="L26">
        <v>35.953194805194805</v>
      </c>
      <c r="M26">
        <v>0</v>
      </c>
      <c r="N26">
        <v>30</v>
      </c>
      <c r="O26">
        <v>25.189479190357062</v>
      </c>
      <c r="P26">
        <v>62.467609100400004</v>
      </c>
      <c r="Q26">
        <v>3.4783775999999991</v>
      </c>
      <c r="R26">
        <v>6.35</v>
      </c>
      <c r="S26">
        <v>4.3179999999999996</v>
      </c>
      <c r="T26">
        <v>0</v>
      </c>
      <c r="U26">
        <v>330.96230639999993</v>
      </c>
      <c r="V26">
        <v>3.6227958273381287</v>
      </c>
      <c r="W26">
        <v>7.8182135251798561</v>
      </c>
      <c r="X26">
        <v>34.403557769784172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3.5847019999999992</v>
      </c>
      <c r="AF26">
        <v>0</v>
      </c>
      <c r="AG26">
        <v>0</v>
      </c>
      <c r="AH26">
        <v>5.2918359999999991</v>
      </c>
      <c r="AI26">
        <v>0</v>
      </c>
      <c r="AJ26">
        <v>0</v>
      </c>
      <c r="AK26">
        <v>6.4459999999999988</v>
      </c>
      <c r="AL26">
        <v>0.59020000000000017</v>
      </c>
      <c r="AM26">
        <v>0</v>
      </c>
      <c r="AN26">
        <v>0</v>
      </c>
      <c r="AO26">
        <v>0</v>
      </c>
      <c r="AP26">
        <v>0.2928366</v>
      </c>
      <c r="AQ26">
        <v>0</v>
      </c>
      <c r="AR26">
        <v>2.8041599999999995</v>
      </c>
      <c r="AS26">
        <v>3.7584888000000003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25.590217176674766</v>
      </c>
      <c r="BB26">
        <f t="shared" si="0"/>
        <v>632.25597222907925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135.01043411220002</v>
      </c>
      <c r="L27">
        <v>39.310504136103901</v>
      </c>
      <c r="M27">
        <v>0</v>
      </c>
      <c r="N27">
        <v>30</v>
      </c>
      <c r="O27">
        <v>25.189479190357062</v>
      </c>
      <c r="P27">
        <v>65.790899999999993</v>
      </c>
      <c r="Q27">
        <v>3.4501581999999993</v>
      </c>
      <c r="R27">
        <v>6.7608958000000001</v>
      </c>
      <c r="S27">
        <v>4.4375070000000001</v>
      </c>
      <c r="T27">
        <v>0</v>
      </c>
      <c r="U27">
        <v>330.96230639999993</v>
      </c>
      <c r="V27">
        <v>4.1307094964028765</v>
      </c>
      <c r="W27">
        <v>8.9302651079136659</v>
      </c>
      <c r="X27">
        <v>36.889998345323733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3.5847019999999992</v>
      </c>
      <c r="AF27">
        <v>0</v>
      </c>
      <c r="AG27">
        <v>0</v>
      </c>
      <c r="AH27">
        <v>10.583672</v>
      </c>
      <c r="AI27">
        <v>0</v>
      </c>
      <c r="AJ27">
        <v>0</v>
      </c>
      <c r="AK27">
        <v>6.4459999999999988</v>
      </c>
      <c r="AL27">
        <v>0.59020000000000017</v>
      </c>
      <c r="AM27">
        <v>0</v>
      </c>
      <c r="AN27">
        <v>0</v>
      </c>
      <c r="AO27">
        <v>0</v>
      </c>
      <c r="AP27">
        <v>1.2689585999999997</v>
      </c>
      <c r="AQ27">
        <v>0</v>
      </c>
      <c r="AR27">
        <v>2.8041599999999995</v>
      </c>
      <c r="AS27">
        <v>3.7584888000000003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28.004084406762402</v>
      </c>
      <c r="BB27">
        <f t="shared" si="0"/>
        <v>691.89525478153871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163.89257795999998</v>
      </c>
      <c r="L28">
        <v>39.310504136103901</v>
      </c>
      <c r="M28">
        <v>0</v>
      </c>
      <c r="N28">
        <v>30</v>
      </c>
      <c r="O28">
        <v>25.189479190357062</v>
      </c>
      <c r="P28">
        <v>65.790899999999993</v>
      </c>
      <c r="Q28">
        <v>4.6425358000000001</v>
      </c>
      <c r="R28">
        <v>9.0468958000000015</v>
      </c>
      <c r="S28">
        <v>5.7075070000000006</v>
      </c>
      <c r="T28">
        <v>0</v>
      </c>
      <c r="U28">
        <v>330.96230639999993</v>
      </c>
      <c r="V28">
        <v>5.1465368345323732</v>
      </c>
      <c r="W28">
        <v>11.586764068345323</v>
      </c>
      <c r="X28">
        <v>36.889998345323733</v>
      </c>
      <c r="Y28">
        <v>0</v>
      </c>
      <c r="Z28">
        <v>0</v>
      </c>
      <c r="AA28">
        <v>0</v>
      </c>
      <c r="AB28">
        <v>0</v>
      </c>
      <c r="AC28">
        <v>2.4581713599999997</v>
      </c>
      <c r="AD28">
        <v>2.3151846000000003</v>
      </c>
      <c r="AE28">
        <v>3.5847019999999992</v>
      </c>
      <c r="AF28">
        <v>0</v>
      </c>
      <c r="AG28">
        <v>0</v>
      </c>
      <c r="AH28">
        <v>11.7142006</v>
      </c>
      <c r="AI28">
        <v>0</v>
      </c>
      <c r="AJ28">
        <v>0</v>
      </c>
      <c r="AK28">
        <v>6.4459999999999988</v>
      </c>
      <c r="AL28">
        <v>0.59020000000000017</v>
      </c>
      <c r="AM28">
        <v>0</v>
      </c>
      <c r="AN28">
        <v>0</v>
      </c>
      <c r="AO28">
        <v>0</v>
      </c>
      <c r="AP28">
        <v>1.2689585999999997</v>
      </c>
      <c r="AQ28">
        <v>0</v>
      </c>
      <c r="AR28">
        <v>3.6454080000000002</v>
      </c>
      <c r="AS28">
        <v>3.7584888000000003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29.717551032412004</v>
      </c>
      <c r="BB28">
        <f t="shared" si="0"/>
        <v>734.22976846225049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162.69107796</v>
      </c>
      <c r="L29">
        <v>48.584430996132767</v>
      </c>
      <c r="M29">
        <v>0</v>
      </c>
      <c r="N29">
        <v>30</v>
      </c>
      <c r="O29">
        <v>25.189479190357062</v>
      </c>
      <c r="P29">
        <v>65.790899999999993</v>
      </c>
      <c r="Q29">
        <v>3.0017765719999998</v>
      </c>
      <c r="R29">
        <v>5.7448957999999992</v>
      </c>
      <c r="S29">
        <v>3.6755069999999996</v>
      </c>
      <c r="T29">
        <v>0</v>
      </c>
      <c r="U29">
        <v>330.96230639999993</v>
      </c>
      <c r="V29">
        <v>3.6227958273381287</v>
      </c>
      <c r="W29">
        <v>8.1683946043165445</v>
      </c>
      <c r="X29">
        <v>36.889998345323733</v>
      </c>
      <c r="Y29">
        <v>0</v>
      </c>
      <c r="Z29">
        <v>0</v>
      </c>
      <c r="AA29">
        <v>2.4079199999999998</v>
      </c>
      <c r="AB29">
        <v>0</v>
      </c>
      <c r="AC29">
        <v>2.4581713599999997</v>
      </c>
      <c r="AD29">
        <v>2.3151846000000003</v>
      </c>
      <c r="AE29">
        <v>3.5847019999999992</v>
      </c>
      <c r="AF29">
        <v>0</v>
      </c>
      <c r="AG29">
        <v>0</v>
      </c>
      <c r="AH29">
        <v>23.7651544</v>
      </c>
      <c r="AI29">
        <v>0</v>
      </c>
      <c r="AJ29">
        <v>0</v>
      </c>
      <c r="AK29">
        <v>6.4459999999999988</v>
      </c>
      <c r="AL29">
        <v>0.59020000000000017</v>
      </c>
      <c r="AM29">
        <v>0</v>
      </c>
      <c r="AN29">
        <v>0</v>
      </c>
      <c r="AO29">
        <v>0</v>
      </c>
      <c r="AP29">
        <v>1.2689585999999997</v>
      </c>
      <c r="AQ29">
        <v>0</v>
      </c>
      <c r="AR29">
        <v>12.338303999999997</v>
      </c>
      <c r="AS29">
        <v>6.2185905600000009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30.564303884000974</v>
      </c>
      <c r="BB29">
        <f t="shared" si="0"/>
        <v>755.15044433146727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164.95203663000004</v>
      </c>
      <c r="L30">
        <v>59.423320530043306</v>
      </c>
      <c r="M30">
        <v>0</v>
      </c>
      <c r="N30">
        <v>30</v>
      </c>
      <c r="O30">
        <v>25.189479190357062</v>
      </c>
      <c r="P30">
        <v>65.790899999999993</v>
      </c>
      <c r="Q30">
        <v>5.5422799999999999</v>
      </c>
      <c r="R30">
        <v>10.765739199999999</v>
      </c>
      <c r="S30">
        <v>6.6785743999999996</v>
      </c>
      <c r="T30">
        <v>0</v>
      </c>
      <c r="U30">
        <v>330.96230639999993</v>
      </c>
      <c r="V30">
        <v>5.1465368345323732</v>
      </c>
      <c r="W30">
        <v>11.723790287769782</v>
      </c>
      <c r="X30">
        <v>36.889998345323733</v>
      </c>
      <c r="Y30">
        <v>0</v>
      </c>
      <c r="Z30">
        <v>0</v>
      </c>
      <c r="AA30">
        <v>7.1370748800000001</v>
      </c>
      <c r="AB30">
        <v>3.3451901599999996</v>
      </c>
      <c r="AC30">
        <v>4.9163427199999994</v>
      </c>
      <c r="AD30">
        <v>4.6303691999999996</v>
      </c>
      <c r="AE30">
        <v>7.1694039999999992</v>
      </c>
      <c r="AF30">
        <v>0</v>
      </c>
      <c r="AG30">
        <v>0</v>
      </c>
      <c r="AH30">
        <v>29.706442999999989</v>
      </c>
      <c r="AI30">
        <v>0.64668399999999993</v>
      </c>
      <c r="AJ30">
        <v>0</v>
      </c>
      <c r="AK30">
        <v>6.4459999999999988</v>
      </c>
      <c r="AL30">
        <v>5.9020000000000019</v>
      </c>
      <c r="AM30">
        <v>0</v>
      </c>
      <c r="AN30">
        <v>0</v>
      </c>
      <c r="AO30">
        <v>0</v>
      </c>
      <c r="AP30">
        <v>0.2928366</v>
      </c>
      <c r="AQ30">
        <v>0</v>
      </c>
      <c r="AR30">
        <v>12.338303999999997</v>
      </c>
      <c r="AS30">
        <v>6.2185905600000009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32.746572266652805</v>
      </c>
      <c r="BB30">
        <f t="shared" si="0"/>
        <v>809.06762867137377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164.95203663000004</v>
      </c>
      <c r="L31">
        <v>59.04281588502166</v>
      </c>
      <c r="M31">
        <v>0</v>
      </c>
      <c r="N31">
        <v>30</v>
      </c>
      <c r="O31">
        <v>25.189479190357062</v>
      </c>
      <c r="P31">
        <v>65.790899999999993</v>
      </c>
      <c r="Q31">
        <v>5.5422799999999999</v>
      </c>
      <c r="R31">
        <v>10.765739199999999</v>
      </c>
      <c r="S31">
        <v>6.6785743999999996</v>
      </c>
      <c r="T31">
        <v>0</v>
      </c>
      <c r="U31">
        <v>330.96230639999993</v>
      </c>
      <c r="V31">
        <v>5.1465368345323732</v>
      </c>
      <c r="W31">
        <v>11.723790287769782</v>
      </c>
      <c r="X31">
        <v>36.889998345323733</v>
      </c>
      <c r="Y31">
        <v>0</v>
      </c>
      <c r="Z31">
        <v>3.3293303999999999</v>
      </c>
      <c r="AA31">
        <v>10.70561232</v>
      </c>
      <c r="AB31">
        <v>6.69038032</v>
      </c>
      <c r="AC31">
        <v>4.9163427199999994</v>
      </c>
      <c r="AD31">
        <v>6.9616594319999976</v>
      </c>
      <c r="AE31">
        <v>12.556885224000002</v>
      </c>
      <c r="AF31">
        <v>0</v>
      </c>
      <c r="AG31">
        <v>0</v>
      </c>
      <c r="AH31">
        <v>29.706442999999989</v>
      </c>
      <c r="AI31">
        <v>4.2034459999999996</v>
      </c>
      <c r="AJ31">
        <v>0</v>
      </c>
      <c r="AK31">
        <v>6.4459999999999988</v>
      </c>
      <c r="AL31">
        <v>13.574600000000002</v>
      </c>
      <c r="AM31">
        <v>0</v>
      </c>
      <c r="AN31">
        <v>0</v>
      </c>
      <c r="AO31">
        <v>0</v>
      </c>
      <c r="AP31">
        <v>0.2928366</v>
      </c>
      <c r="AQ31">
        <v>0</v>
      </c>
      <c r="AR31">
        <v>3.925824</v>
      </c>
      <c r="AS31">
        <v>6.2185905600000009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33.540062610753196</v>
      </c>
      <c r="BB31">
        <f t="shared" si="0"/>
        <v>828.67234513825156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164.95203663000004</v>
      </c>
      <c r="L32">
        <v>62.482338188051948</v>
      </c>
      <c r="M32">
        <v>0</v>
      </c>
      <c r="N32">
        <v>30</v>
      </c>
      <c r="O32">
        <v>25.189479190357062</v>
      </c>
      <c r="P32">
        <v>65.790899999999993</v>
      </c>
      <c r="Q32">
        <v>5.5422799999999999</v>
      </c>
      <c r="R32">
        <v>10.765739199999999</v>
      </c>
      <c r="S32">
        <v>6.6785743999999996</v>
      </c>
      <c r="T32">
        <v>0</v>
      </c>
      <c r="U32">
        <v>330.96230639999993</v>
      </c>
      <c r="V32">
        <v>5.1465368345323732</v>
      </c>
      <c r="W32">
        <v>11.723790287769782</v>
      </c>
      <c r="X32">
        <v>36.889998345323733</v>
      </c>
      <c r="Y32">
        <v>0</v>
      </c>
      <c r="Z32">
        <v>3.3293303999999999</v>
      </c>
      <c r="AA32">
        <v>10.70561232</v>
      </c>
      <c r="AB32">
        <v>6.69038032</v>
      </c>
      <c r="AC32">
        <v>4.9163427199999994</v>
      </c>
      <c r="AD32">
        <v>6.9616594319999976</v>
      </c>
      <c r="AE32">
        <v>12.556885224000002</v>
      </c>
      <c r="AF32">
        <v>0</v>
      </c>
      <c r="AG32">
        <v>0</v>
      </c>
      <c r="AH32">
        <v>29.706442999999989</v>
      </c>
      <c r="AI32">
        <v>4.2034459999999996</v>
      </c>
      <c r="AJ32">
        <v>0</v>
      </c>
      <c r="AK32">
        <v>6.4459999999999988</v>
      </c>
      <c r="AL32">
        <v>13.574600000000002</v>
      </c>
      <c r="AM32">
        <v>0</v>
      </c>
      <c r="AN32">
        <v>0</v>
      </c>
      <c r="AO32">
        <v>0</v>
      </c>
      <c r="AP32">
        <v>0.2928366</v>
      </c>
      <c r="AQ32">
        <v>0</v>
      </c>
      <c r="AR32">
        <v>2.8041599999999995</v>
      </c>
      <c r="AS32">
        <v>3.7584888000000003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33.53452934434106</v>
      </c>
      <c r="BB32">
        <f t="shared" si="0"/>
        <v>828.53563494769401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164.95203663000004</v>
      </c>
      <c r="L33">
        <v>65.230330750000022</v>
      </c>
      <c r="M33">
        <v>0</v>
      </c>
      <c r="N33">
        <v>30</v>
      </c>
      <c r="O33">
        <v>25.189479190357062</v>
      </c>
      <c r="P33">
        <v>65.790899999999993</v>
      </c>
      <c r="Q33">
        <v>5.5422799999999999</v>
      </c>
      <c r="R33">
        <v>10.765739199999999</v>
      </c>
      <c r="S33">
        <v>6.6785743999999996</v>
      </c>
      <c r="T33">
        <v>0</v>
      </c>
      <c r="U33">
        <v>330.96230639999993</v>
      </c>
      <c r="V33">
        <v>5.1465368345323732</v>
      </c>
      <c r="W33">
        <v>11.723790287769782</v>
      </c>
      <c r="X33">
        <v>36.889998345323733</v>
      </c>
      <c r="Y33">
        <v>0</v>
      </c>
      <c r="Z33">
        <v>3.3293303999999999</v>
      </c>
      <c r="AA33">
        <v>10.70561232</v>
      </c>
      <c r="AB33">
        <v>6.69038032</v>
      </c>
      <c r="AC33">
        <v>4.9163427199999994</v>
      </c>
      <c r="AD33">
        <v>6.9616594319999976</v>
      </c>
      <c r="AE33">
        <v>12.556885224000002</v>
      </c>
      <c r="AF33">
        <v>0</v>
      </c>
      <c r="AG33">
        <v>0</v>
      </c>
      <c r="AH33">
        <v>29.706442999999989</v>
      </c>
      <c r="AI33">
        <v>4.2034459999999996</v>
      </c>
      <c r="AJ33">
        <v>0</v>
      </c>
      <c r="AK33">
        <v>6.4459999999999988</v>
      </c>
      <c r="AL33">
        <v>13.574600000000002</v>
      </c>
      <c r="AM33">
        <v>0</v>
      </c>
      <c r="AN33">
        <v>0</v>
      </c>
      <c r="AO33">
        <v>0</v>
      </c>
      <c r="AP33">
        <v>0.2928366</v>
      </c>
      <c r="AQ33">
        <v>0</v>
      </c>
      <c r="AR33">
        <v>2.8041599999999995</v>
      </c>
      <c r="AS33">
        <v>3.7584888000000003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33.641426182095778</v>
      </c>
      <c r="BB33">
        <f t="shared" si="0"/>
        <v>831.17673067188753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164.95203663000004</v>
      </c>
      <c r="L34">
        <v>65.230330750000022</v>
      </c>
      <c r="M34">
        <v>0</v>
      </c>
      <c r="N34">
        <v>30</v>
      </c>
      <c r="O34">
        <v>25.189479190357062</v>
      </c>
      <c r="P34">
        <v>65.790899999999993</v>
      </c>
      <c r="Q34">
        <v>5.5422799999999999</v>
      </c>
      <c r="R34">
        <v>10.765739199999999</v>
      </c>
      <c r="S34">
        <v>6.6785743999999996</v>
      </c>
      <c r="T34">
        <v>0</v>
      </c>
      <c r="U34">
        <v>330.96230639999993</v>
      </c>
      <c r="V34">
        <v>5.1465368345323732</v>
      </c>
      <c r="W34">
        <v>11.723790287769782</v>
      </c>
      <c r="X34">
        <v>36.889998345323733</v>
      </c>
      <c r="Y34">
        <v>0</v>
      </c>
      <c r="Z34">
        <v>3.3293303999999999</v>
      </c>
      <c r="AA34">
        <v>10.70561232</v>
      </c>
      <c r="AB34">
        <v>6.69038032</v>
      </c>
      <c r="AC34">
        <v>4.9163427199999994</v>
      </c>
      <c r="AD34">
        <v>6.9616594319999976</v>
      </c>
      <c r="AE34">
        <v>12.556885224000002</v>
      </c>
      <c r="AF34">
        <v>0</v>
      </c>
      <c r="AG34">
        <v>0</v>
      </c>
      <c r="AH34">
        <v>29.706442999999989</v>
      </c>
      <c r="AI34">
        <v>4.2034459999999996</v>
      </c>
      <c r="AJ34">
        <v>0</v>
      </c>
      <c r="AK34">
        <v>6.4459999999999988</v>
      </c>
      <c r="AL34">
        <v>13.574600000000002</v>
      </c>
      <c r="AM34">
        <v>0</v>
      </c>
      <c r="AN34">
        <v>0</v>
      </c>
      <c r="AO34">
        <v>0</v>
      </c>
      <c r="AP34">
        <v>0.2928366</v>
      </c>
      <c r="AQ34">
        <v>0</v>
      </c>
      <c r="AR34">
        <v>2.8041599999999995</v>
      </c>
      <c r="AS34">
        <v>3.7584888000000003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33.641426182095778</v>
      </c>
      <c r="BB34">
        <f t="shared" si="0"/>
        <v>831.17673067188753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164.95203663000004</v>
      </c>
      <c r="L35">
        <v>65.230330750000022</v>
      </c>
      <c r="M35">
        <v>0</v>
      </c>
      <c r="N35">
        <v>30</v>
      </c>
      <c r="O35">
        <v>25.189479190357062</v>
      </c>
      <c r="P35">
        <v>65.790899999999993</v>
      </c>
      <c r="Q35">
        <v>5.5422799999999999</v>
      </c>
      <c r="R35">
        <v>10.765739199999999</v>
      </c>
      <c r="S35">
        <v>6.6785743999999996</v>
      </c>
      <c r="T35">
        <v>0</v>
      </c>
      <c r="U35">
        <v>330.96230639999993</v>
      </c>
      <c r="V35">
        <v>5.1465368345323732</v>
      </c>
      <c r="W35">
        <v>11.723790287769782</v>
      </c>
      <c r="X35">
        <v>36.889998345323733</v>
      </c>
      <c r="Y35">
        <v>0</v>
      </c>
      <c r="Z35">
        <v>3.3293303999999999</v>
      </c>
      <c r="AA35">
        <v>10.70561232</v>
      </c>
      <c r="AB35">
        <v>6.69038032</v>
      </c>
      <c r="AC35">
        <v>4.9163427199999994</v>
      </c>
      <c r="AD35">
        <v>6.9616594319999976</v>
      </c>
      <c r="AE35">
        <v>12.556885224000002</v>
      </c>
      <c r="AF35">
        <v>0</v>
      </c>
      <c r="AG35">
        <v>0</v>
      </c>
      <c r="AH35">
        <v>29.706442999999989</v>
      </c>
      <c r="AI35">
        <v>4.2034459999999996</v>
      </c>
      <c r="AJ35">
        <v>0</v>
      </c>
      <c r="AK35">
        <v>6.4459999999999988</v>
      </c>
      <c r="AL35">
        <v>13.574600000000002</v>
      </c>
      <c r="AM35">
        <v>0</v>
      </c>
      <c r="AN35">
        <v>0</v>
      </c>
      <c r="AO35">
        <v>0</v>
      </c>
      <c r="AP35">
        <v>0.2928366</v>
      </c>
      <c r="AQ35">
        <v>0</v>
      </c>
      <c r="AR35">
        <v>2.8041599999999995</v>
      </c>
      <c r="AS35">
        <v>3.7584888000000003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33.641426182095778</v>
      </c>
      <c r="BB35">
        <f t="shared" si="0"/>
        <v>831.17673067188753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164.95203663000004</v>
      </c>
      <c r="L36">
        <v>65.230330750000022</v>
      </c>
      <c r="M36">
        <v>0</v>
      </c>
      <c r="N36">
        <v>30</v>
      </c>
      <c r="O36">
        <v>25.189479190357062</v>
      </c>
      <c r="P36">
        <v>65.790899999999993</v>
      </c>
      <c r="Q36">
        <v>5.5422799999999999</v>
      </c>
      <c r="R36">
        <v>10.765739199999999</v>
      </c>
      <c r="S36">
        <v>6.6785743999999996</v>
      </c>
      <c r="T36">
        <v>0</v>
      </c>
      <c r="U36">
        <v>330.96230639999993</v>
      </c>
      <c r="V36">
        <v>5.1465368345323732</v>
      </c>
      <c r="W36">
        <v>11.723790287769782</v>
      </c>
      <c r="X36">
        <v>36.889998345323733</v>
      </c>
      <c r="Y36">
        <v>0</v>
      </c>
      <c r="Z36">
        <v>3.3293303999999999</v>
      </c>
      <c r="AA36">
        <v>10.70561232</v>
      </c>
      <c r="AB36">
        <v>6.69038032</v>
      </c>
      <c r="AC36">
        <v>4.9163427199999994</v>
      </c>
      <c r="AD36">
        <v>6.9616594319999976</v>
      </c>
      <c r="AE36">
        <v>7.1694039999999992</v>
      </c>
      <c r="AF36">
        <v>0</v>
      </c>
      <c r="AG36">
        <v>0</v>
      </c>
      <c r="AH36">
        <v>29.706442999999989</v>
      </c>
      <c r="AI36">
        <v>4.2034459999999996</v>
      </c>
      <c r="AJ36">
        <v>0</v>
      </c>
      <c r="AK36">
        <v>6.4459999999999988</v>
      </c>
      <c r="AL36">
        <v>13.574600000000002</v>
      </c>
      <c r="AM36">
        <v>0</v>
      </c>
      <c r="AN36">
        <v>0</v>
      </c>
      <c r="AO36">
        <v>0</v>
      </c>
      <c r="AP36">
        <v>0.2928366</v>
      </c>
      <c r="AQ36">
        <v>0</v>
      </c>
      <c r="AR36">
        <v>2.8041599999999995</v>
      </c>
      <c r="AS36">
        <v>3.7584888000000003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33.431853068095769</v>
      </c>
      <c r="BB36">
        <f t="shared" si="0"/>
        <v>825.99882256188755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164.95203663000004</v>
      </c>
      <c r="L37">
        <v>65.230330750000022</v>
      </c>
      <c r="M37">
        <v>0</v>
      </c>
      <c r="N37">
        <v>30</v>
      </c>
      <c r="O37">
        <v>25.189479190357062</v>
      </c>
      <c r="P37">
        <v>65.790899999999993</v>
      </c>
      <c r="Q37">
        <v>5.5422799999999999</v>
      </c>
      <c r="R37">
        <v>10.765739199999999</v>
      </c>
      <c r="S37">
        <v>6.6785743999999996</v>
      </c>
      <c r="T37">
        <v>0</v>
      </c>
      <c r="U37">
        <v>311.18849999999998</v>
      </c>
      <c r="V37">
        <v>5.1465368345323732</v>
      </c>
      <c r="W37">
        <v>11.723790287769782</v>
      </c>
      <c r="X37">
        <v>36.889998345323733</v>
      </c>
      <c r="Y37">
        <v>0</v>
      </c>
      <c r="Z37">
        <v>3.3293303999999999</v>
      </c>
      <c r="AA37">
        <v>7.1370748800000001</v>
      </c>
      <c r="AB37">
        <v>6.69038032</v>
      </c>
      <c r="AC37">
        <v>4.9163427199999994</v>
      </c>
      <c r="AD37">
        <v>2.3151846000000003</v>
      </c>
      <c r="AE37">
        <v>3.5847019999999992</v>
      </c>
      <c r="AF37">
        <v>0</v>
      </c>
      <c r="AG37">
        <v>0</v>
      </c>
      <c r="AH37">
        <v>23.7651544</v>
      </c>
      <c r="AI37">
        <v>0.64668399999999993</v>
      </c>
      <c r="AJ37">
        <v>0</v>
      </c>
      <c r="AK37">
        <v>6.4459999999999988</v>
      </c>
      <c r="AL37">
        <v>5.9020000000000019</v>
      </c>
      <c r="AM37">
        <v>0</v>
      </c>
      <c r="AN37">
        <v>0</v>
      </c>
      <c r="AO37">
        <v>0</v>
      </c>
      <c r="AP37">
        <v>0.2928366</v>
      </c>
      <c r="AQ37">
        <v>0</v>
      </c>
      <c r="AR37">
        <v>2.8041599999999995</v>
      </c>
      <c r="AS37">
        <v>3.4168080000000001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31.522413774344102</v>
      </c>
      <c r="BB37">
        <f t="shared" si="0"/>
        <v>778.82240978363916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164.95203663000004</v>
      </c>
      <c r="L38">
        <v>65.230330750000022</v>
      </c>
      <c r="M38">
        <v>0</v>
      </c>
      <c r="N38">
        <v>30</v>
      </c>
      <c r="O38">
        <v>25.189479190357062</v>
      </c>
      <c r="P38">
        <v>65.790899999999993</v>
      </c>
      <c r="Q38">
        <v>5.5422799999999999</v>
      </c>
      <c r="R38">
        <v>10.765739199999999</v>
      </c>
      <c r="S38">
        <v>6.6785743999999996</v>
      </c>
      <c r="T38">
        <v>0</v>
      </c>
      <c r="U38">
        <v>297.85185000000001</v>
      </c>
      <c r="V38">
        <v>5.1465368345323732</v>
      </c>
      <c r="W38">
        <v>11.723790287769782</v>
      </c>
      <c r="X38">
        <v>36.889998345323733</v>
      </c>
      <c r="Y38">
        <v>0</v>
      </c>
      <c r="Z38">
        <v>3.3293303999999999</v>
      </c>
      <c r="AA38">
        <v>2.1269960000000001</v>
      </c>
      <c r="AB38">
        <v>6.69038032</v>
      </c>
      <c r="AC38">
        <v>2.4581713599999997</v>
      </c>
      <c r="AD38">
        <v>2.3151846000000003</v>
      </c>
      <c r="AE38">
        <v>1.1405869999999998</v>
      </c>
      <c r="AF38">
        <v>0</v>
      </c>
      <c r="AG38">
        <v>0</v>
      </c>
      <c r="AH38">
        <v>17.8238658</v>
      </c>
      <c r="AI38">
        <v>0</v>
      </c>
      <c r="AJ38">
        <v>0</v>
      </c>
      <c r="AK38">
        <v>6.4459999999999988</v>
      </c>
      <c r="AL38">
        <v>2.6559000000000013</v>
      </c>
      <c r="AM38">
        <v>0</v>
      </c>
      <c r="AN38">
        <v>0</v>
      </c>
      <c r="AO38">
        <v>0</v>
      </c>
      <c r="AP38">
        <v>0.2928366</v>
      </c>
      <c r="AQ38">
        <v>0</v>
      </c>
      <c r="AR38">
        <v>2.8041599999999995</v>
      </c>
      <c r="AS38">
        <v>3.4168080000000001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30.235482063712372</v>
      </c>
      <c r="BB38">
        <f t="shared" si="0"/>
        <v>747.0262536542707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164.95203663000004</v>
      </c>
      <c r="L39">
        <v>65.230330750000022</v>
      </c>
      <c r="M39">
        <v>0</v>
      </c>
      <c r="N39">
        <v>30</v>
      </c>
      <c r="O39">
        <v>25.189479190357062</v>
      </c>
      <c r="P39">
        <v>65.790899999999993</v>
      </c>
      <c r="Q39">
        <v>5.5422799999999999</v>
      </c>
      <c r="R39">
        <v>10.765739199999999</v>
      </c>
      <c r="S39">
        <v>6.6785743999999996</v>
      </c>
      <c r="T39">
        <v>0</v>
      </c>
      <c r="U39">
        <v>275.80192199999999</v>
      </c>
      <c r="V39">
        <v>5.1465368345323732</v>
      </c>
      <c r="W39">
        <v>11.723790287769782</v>
      </c>
      <c r="X39">
        <v>36.889998345323733</v>
      </c>
      <c r="Y39">
        <v>0</v>
      </c>
      <c r="Z39">
        <v>3.3293303999999999</v>
      </c>
      <c r="AA39">
        <v>0</v>
      </c>
      <c r="AB39">
        <v>3.3451901599999996</v>
      </c>
      <c r="AC39">
        <v>0</v>
      </c>
      <c r="AD39">
        <v>0</v>
      </c>
      <c r="AE39">
        <v>1.1405869999999998</v>
      </c>
      <c r="AF39">
        <v>0</v>
      </c>
      <c r="AG39">
        <v>0</v>
      </c>
      <c r="AH39">
        <v>11.8825772</v>
      </c>
      <c r="AI39">
        <v>0</v>
      </c>
      <c r="AJ39">
        <v>0</v>
      </c>
      <c r="AK39">
        <v>6.4459999999999988</v>
      </c>
      <c r="AL39">
        <v>2.6559000000000013</v>
      </c>
      <c r="AM39">
        <v>0</v>
      </c>
      <c r="AN39">
        <v>0</v>
      </c>
      <c r="AO39">
        <v>0</v>
      </c>
      <c r="AP39">
        <v>0.2928366</v>
      </c>
      <c r="AQ39">
        <v>0</v>
      </c>
      <c r="AR39">
        <v>3.3649919999999995</v>
      </c>
      <c r="AS39">
        <v>3.7584888000000003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28.783179712512361</v>
      </c>
      <c r="BB39">
        <f t="shared" si="0"/>
        <v>711.14431008547081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164.95203663000004</v>
      </c>
      <c r="L40">
        <v>65.230330750000022</v>
      </c>
      <c r="M40">
        <v>0</v>
      </c>
      <c r="N40">
        <v>30</v>
      </c>
      <c r="O40">
        <v>25.189479190357062</v>
      </c>
      <c r="P40">
        <v>65.790899999999993</v>
      </c>
      <c r="Q40">
        <v>5.5422799999999999</v>
      </c>
      <c r="R40">
        <v>10.765739199999999</v>
      </c>
      <c r="S40">
        <v>6.6785743999999996</v>
      </c>
      <c r="T40">
        <v>0</v>
      </c>
      <c r="U40">
        <v>275.80192199999999</v>
      </c>
      <c r="V40">
        <v>5.1465368345323732</v>
      </c>
      <c r="W40">
        <v>11.723790287769782</v>
      </c>
      <c r="X40">
        <v>36.889998345323733</v>
      </c>
      <c r="Y40">
        <v>0</v>
      </c>
      <c r="Z40">
        <v>3.3293303999999999</v>
      </c>
      <c r="AA40">
        <v>0</v>
      </c>
      <c r="AB40">
        <v>3.3451901599999996</v>
      </c>
      <c r="AC40">
        <v>0</v>
      </c>
      <c r="AD40">
        <v>0</v>
      </c>
      <c r="AE40">
        <v>1.1405869999999998</v>
      </c>
      <c r="AF40">
        <v>0</v>
      </c>
      <c r="AG40">
        <v>0</v>
      </c>
      <c r="AH40">
        <v>5.9412886</v>
      </c>
      <c r="AI40">
        <v>0</v>
      </c>
      <c r="AJ40">
        <v>0</v>
      </c>
      <c r="AK40">
        <v>6.4459999999999988</v>
      </c>
      <c r="AL40">
        <v>2.6559000000000013</v>
      </c>
      <c r="AM40">
        <v>0</v>
      </c>
      <c r="AN40">
        <v>0</v>
      </c>
      <c r="AO40">
        <v>0</v>
      </c>
      <c r="AP40">
        <v>0.2928366</v>
      </c>
      <c r="AQ40">
        <v>0</v>
      </c>
      <c r="AR40">
        <v>3.3649919999999995</v>
      </c>
      <c r="AS40">
        <v>3.7584888000000003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28.552063588512357</v>
      </c>
      <c r="BB40">
        <f t="shared" si="0"/>
        <v>705.43413760947078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164.95203663000004</v>
      </c>
      <c r="L41">
        <v>65.230330750000022</v>
      </c>
      <c r="M41">
        <v>0</v>
      </c>
      <c r="N41">
        <v>30</v>
      </c>
      <c r="O41">
        <v>25.189479190357062</v>
      </c>
      <c r="P41">
        <v>65.790899999999993</v>
      </c>
      <c r="Q41">
        <v>5.5422799999999999</v>
      </c>
      <c r="R41">
        <v>10.765739199999999</v>
      </c>
      <c r="S41">
        <v>6.6785743999999996</v>
      </c>
      <c r="T41">
        <v>0</v>
      </c>
      <c r="U41">
        <v>275.80192199999999</v>
      </c>
      <c r="V41">
        <v>5.1465368345323732</v>
      </c>
      <c r="W41">
        <v>11.723790287769782</v>
      </c>
      <c r="X41">
        <v>36.889998345323733</v>
      </c>
      <c r="Y41">
        <v>0</v>
      </c>
      <c r="Z41">
        <v>3.3293303999999999</v>
      </c>
      <c r="AA41">
        <v>0</v>
      </c>
      <c r="AB41">
        <v>3.3451901599999996</v>
      </c>
      <c r="AC41">
        <v>0</v>
      </c>
      <c r="AD41">
        <v>0</v>
      </c>
      <c r="AE41">
        <v>1.1405869999999998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6.4459999999999988</v>
      </c>
      <c r="AL41">
        <v>2.6559000000000013</v>
      </c>
      <c r="AM41">
        <v>0</v>
      </c>
      <c r="AN41">
        <v>0</v>
      </c>
      <c r="AO41">
        <v>0</v>
      </c>
      <c r="AP41">
        <v>0.2928366</v>
      </c>
      <c r="AQ41">
        <v>0</v>
      </c>
      <c r="AR41">
        <v>12.338303999999997</v>
      </c>
      <c r="AS41">
        <v>3.7584888000000003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28.670009250512361</v>
      </c>
      <c r="BB41">
        <f t="shared" si="0"/>
        <v>708.34821534747073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164.95203663000004</v>
      </c>
      <c r="L42">
        <v>65.230330750000022</v>
      </c>
      <c r="M42">
        <v>0</v>
      </c>
      <c r="N42">
        <v>30</v>
      </c>
      <c r="O42">
        <v>25.189479190357062</v>
      </c>
      <c r="P42">
        <v>65.790899999999993</v>
      </c>
      <c r="Q42">
        <v>5.5422799999999999</v>
      </c>
      <c r="R42">
        <v>10.765739199999999</v>
      </c>
      <c r="S42">
        <v>6.6785743999999996</v>
      </c>
      <c r="T42">
        <v>0</v>
      </c>
      <c r="U42">
        <v>275.80192199999999</v>
      </c>
      <c r="V42">
        <v>5.1465368345323732</v>
      </c>
      <c r="W42">
        <v>11.723790287769782</v>
      </c>
      <c r="X42">
        <v>36.889998345323733</v>
      </c>
      <c r="Y42">
        <v>0</v>
      </c>
      <c r="Z42">
        <v>3.3293303999999999</v>
      </c>
      <c r="AA42">
        <v>0</v>
      </c>
      <c r="AB42">
        <v>3.3451901599999996</v>
      </c>
      <c r="AC42">
        <v>0</v>
      </c>
      <c r="AD42">
        <v>0</v>
      </c>
      <c r="AE42">
        <v>1.1405869999999998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6.4459999999999988</v>
      </c>
      <c r="AL42">
        <v>2.6559000000000013</v>
      </c>
      <c r="AM42">
        <v>0</v>
      </c>
      <c r="AN42">
        <v>0</v>
      </c>
      <c r="AO42">
        <v>0</v>
      </c>
      <c r="AP42">
        <v>0.2928366</v>
      </c>
      <c r="AQ42">
        <v>0</v>
      </c>
      <c r="AR42">
        <v>12.338303999999997</v>
      </c>
      <c r="AS42">
        <v>3.7584888000000003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28.670009250512361</v>
      </c>
      <c r="BB42">
        <f t="shared" si="0"/>
        <v>708.34821534747073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164.95203663000004</v>
      </c>
      <c r="L43">
        <v>65.230330750000022</v>
      </c>
      <c r="M43">
        <v>0</v>
      </c>
      <c r="N43">
        <v>30</v>
      </c>
      <c r="O43">
        <v>25.189479190357062</v>
      </c>
      <c r="P43">
        <v>65.047499999999999</v>
      </c>
      <c r="Q43">
        <v>5.5422799999999999</v>
      </c>
      <c r="R43">
        <v>10.765739199999999</v>
      </c>
      <c r="S43">
        <v>6.6785743999999996</v>
      </c>
      <c r="T43">
        <v>0</v>
      </c>
      <c r="U43">
        <v>275.80192199999999</v>
      </c>
      <c r="V43">
        <v>5.1465368345323732</v>
      </c>
      <c r="W43">
        <v>11.723790287769782</v>
      </c>
      <c r="X43">
        <v>36.889998345323733</v>
      </c>
      <c r="Y43">
        <v>0</v>
      </c>
      <c r="Z43">
        <v>3.3293303999999999</v>
      </c>
      <c r="AA43">
        <v>0</v>
      </c>
      <c r="AB43">
        <v>3.3451901599999996</v>
      </c>
      <c r="AC43">
        <v>0</v>
      </c>
      <c r="AD43">
        <v>0</v>
      </c>
      <c r="AE43">
        <v>1.1405869999999998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6.4459999999999988</v>
      </c>
      <c r="AL43">
        <v>2.6559000000000013</v>
      </c>
      <c r="AM43">
        <v>0</v>
      </c>
      <c r="AN43">
        <v>0</v>
      </c>
      <c r="AO43">
        <v>0</v>
      </c>
      <c r="AP43">
        <v>0.2928366</v>
      </c>
      <c r="AQ43">
        <v>0</v>
      </c>
      <c r="AR43">
        <v>3.925824</v>
      </c>
      <c r="AS43">
        <v>3.7584888000000003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28.313845518512373</v>
      </c>
      <c r="BB43">
        <f t="shared" si="0"/>
        <v>699.54849907947084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164.95203663000004</v>
      </c>
      <c r="L44">
        <v>65.230330750000022</v>
      </c>
      <c r="M44">
        <v>0</v>
      </c>
      <c r="N44">
        <v>30</v>
      </c>
      <c r="O44">
        <v>25.189479190357062</v>
      </c>
      <c r="P44">
        <v>65.047499999999999</v>
      </c>
      <c r="Q44">
        <v>5.5422799999999999</v>
      </c>
      <c r="R44">
        <v>10.765739199999999</v>
      </c>
      <c r="S44">
        <v>6.6785743999999996</v>
      </c>
      <c r="T44">
        <v>0</v>
      </c>
      <c r="U44">
        <v>275.80192199999999</v>
      </c>
      <c r="V44">
        <v>5.1465368345323732</v>
      </c>
      <c r="W44">
        <v>11.723790287769782</v>
      </c>
      <c r="X44">
        <v>36.889998345323733</v>
      </c>
      <c r="Y44">
        <v>0</v>
      </c>
      <c r="Z44">
        <v>1.6763999999999999</v>
      </c>
      <c r="AA44">
        <v>0</v>
      </c>
      <c r="AB44">
        <v>3.3451901599999996</v>
      </c>
      <c r="AC44">
        <v>0</v>
      </c>
      <c r="AD44">
        <v>0</v>
      </c>
      <c r="AE44">
        <v>1.1405869999999998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6.4459999999999988</v>
      </c>
      <c r="AL44">
        <v>2.6559000000000013</v>
      </c>
      <c r="AM44">
        <v>0</v>
      </c>
      <c r="AN44">
        <v>0</v>
      </c>
      <c r="AO44">
        <v>0</v>
      </c>
      <c r="AP44">
        <v>0.2928366</v>
      </c>
      <c r="AQ44">
        <v>0</v>
      </c>
      <c r="AR44">
        <v>2.8041599999999995</v>
      </c>
      <c r="AS44">
        <v>3.7584888000000003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28.205913806512367</v>
      </c>
      <c r="BB44">
        <f t="shared" si="0"/>
        <v>696.88183639147076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164.95203663000004</v>
      </c>
      <c r="L45">
        <v>65.230330750000022</v>
      </c>
      <c r="M45">
        <v>0</v>
      </c>
      <c r="N45">
        <v>30</v>
      </c>
      <c r="O45">
        <v>25.189479190357062</v>
      </c>
      <c r="P45">
        <v>65.047499999999999</v>
      </c>
      <c r="Q45">
        <v>5.5422799999999999</v>
      </c>
      <c r="R45">
        <v>10.765739199999999</v>
      </c>
      <c r="S45">
        <v>6.6785743999999996</v>
      </c>
      <c r="T45">
        <v>0</v>
      </c>
      <c r="U45">
        <v>275.80192199999999</v>
      </c>
      <c r="V45">
        <v>5.1465368345323732</v>
      </c>
      <c r="W45">
        <v>11.723790287769782</v>
      </c>
      <c r="X45">
        <v>36.889998345323733</v>
      </c>
      <c r="Y45">
        <v>0</v>
      </c>
      <c r="Z45">
        <v>1.6763999999999999</v>
      </c>
      <c r="AA45">
        <v>0</v>
      </c>
      <c r="AB45">
        <v>3.3451901599999996</v>
      </c>
      <c r="AC45">
        <v>0</v>
      </c>
      <c r="AD45">
        <v>0</v>
      </c>
      <c r="AE45">
        <v>1.1405869999999998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6.4459999999999988</v>
      </c>
      <c r="AL45">
        <v>2.6559000000000013</v>
      </c>
      <c r="AM45">
        <v>0</v>
      </c>
      <c r="AN45">
        <v>0</v>
      </c>
      <c r="AO45">
        <v>0</v>
      </c>
      <c r="AP45">
        <v>0.2928366</v>
      </c>
      <c r="AQ45">
        <v>0</v>
      </c>
      <c r="AR45">
        <v>2.8041599999999995</v>
      </c>
      <c r="AS45">
        <v>3.7584888000000003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28.205913806512367</v>
      </c>
      <c r="BB45">
        <f t="shared" si="0"/>
        <v>696.88183639147076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164.95203663000004</v>
      </c>
      <c r="L46">
        <v>64.577610485310259</v>
      </c>
      <c r="M46">
        <v>0</v>
      </c>
      <c r="N46">
        <v>30</v>
      </c>
      <c r="O46">
        <v>25.189479190357062</v>
      </c>
      <c r="P46">
        <v>65.047499999999999</v>
      </c>
      <c r="Q46">
        <v>5.5422799999999999</v>
      </c>
      <c r="R46">
        <v>10.765739199999999</v>
      </c>
      <c r="S46">
        <v>6.6785743999999996</v>
      </c>
      <c r="T46">
        <v>0</v>
      </c>
      <c r="U46">
        <v>275.80192199999999</v>
      </c>
      <c r="V46">
        <v>5.1465368345323732</v>
      </c>
      <c r="W46">
        <v>11.723790287769782</v>
      </c>
      <c r="X46">
        <v>36.889998345323733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6.4459999999999988</v>
      </c>
      <c r="AL46">
        <v>2.6559000000000013</v>
      </c>
      <c r="AM46">
        <v>0</v>
      </c>
      <c r="AN46">
        <v>0</v>
      </c>
      <c r="AO46">
        <v>0</v>
      </c>
      <c r="AP46">
        <v>0.2928366</v>
      </c>
      <c r="AQ46">
        <v>0</v>
      </c>
      <c r="AR46">
        <v>2.8041599999999995</v>
      </c>
      <c r="AS46">
        <v>3.7584888000000003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27.940814371121018</v>
      </c>
      <c r="BB46">
        <f t="shared" si="0"/>
        <v>690.33203840217232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164.95203663000004</v>
      </c>
      <c r="L47">
        <v>54.983100971601729</v>
      </c>
      <c r="M47">
        <v>0</v>
      </c>
      <c r="N47">
        <v>30</v>
      </c>
      <c r="O47">
        <v>25.189479190357062</v>
      </c>
      <c r="P47">
        <v>65.047499999999999</v>
      </c>
      <c r="Q47">
        <v>5.5422799999999999</v>
      </c>
      <c r="R47">
        <v>10.765739199999999</v>
      </c>
      <c r="S47">
        <v>6.6785743999999996</v>
      </c>
      <c r="T47">
        <v>0</v>
      </c>
      <c r="U47">
        <v>275.80192199999999</v>
      </c>
      <c r="V47">
        <v>5.1465368345323732</v>
      </c>
      <c r="W47">
        <v>11.723790287769782</v>
      </c>
      <c r="X47">
        <v>36.889998345323733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6.4459999999999988</v>
      </c>
      <c r="AL47">
        <v>2.6559000000000013</v>
      </c>
      <c r="AM47">
        <v>0</v>
      </c>
      <c r="AN47">
        <v>0</v>
      </c>
      <c r="AO47">
        <v>0</v>
      </c>
      <c r="AP47">
        <v>0.2928366</v>
      </c>
      <c r="AQ47">
        <v>0</v>
      </c>
      <c r="AR47">
        <v>2.8041599999999995</v>
      </c>
      <c r="AS47">
        <v>3.7584888000000003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27.567587951037741</v>
      </c>
      <c r="BB47">
        <f t="shared" si="0"/>
        <v>681.11075530854714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164.95203663000004</v>
      </c>
      <c r="L48">
        <v>56.288401683001446</v>
      </c>
      <c r="M48">
        <v>0</v>
      </c>
      <c r="N48">
        <v>30</v>
      </c>
      <c r="O48">
        <v>25.189479190357062</v>
      </c>
      <c r="P48">
        <v>65.047499999999999</v>
      </c>
      <c r="Q48">
        <v>5.5422799999999999</v>
      </c>
      <c r="R48">
        <v>10.765739199999999</v>
      </c>
      <c r="S48">
        <v>6.6785743999999996</v>
      </c>
      <c r="T48">
        <v>0</v>
      </c>
      <c r="U48">
        <v>275.80192199999999</v>
      </c>
      <c r="V48">
        <v>5.1465368345323732</v>
      </c>
      <c r="W48">
        <v>11.723790287769782</v>
      </c>
      <c r="X48">
        <v>36.889998345323733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6.4459999999999988</v>
      </c>
      <c r="AL48">
        <v>2.6559000000000013</v>
      </c>
      <c r="AM48">
        <v>0</v>
      </c>
      <c r="AN48">
        <v>0</v>
      </c>
      <c r="AO48">
        <v>0</v>
      </c>
      <c r="AP48">
        <v>0.2928366</v>
      </c>
      <c r="AQ48">
        <v>0</v>
      </c>
      <c r="AR48">
        <v>2.8041599999999995</v>
      </c>
      <c r="AS48">
        <v>3.7584888000000003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27.618364148711198</v>
      </c>
      <c r="BB48">
        <f t="shared" si="0"/>
        <v>682.36527982227335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164.95203663000004</v>
      </c>
      <c r="L49">
        <v>56.088661711861477</v>
      </c>
      <c r="M49">
        <v>0</v>
      </c>
      <c r="N49">
        <v>30</v>
      </c>
      <c r="O49">
        <v>25.189479190357062</v>
      </c>
      <c r="P49">
        <v>65.047499999999999</v>
      </c>
      <c r="Q49">
        <v>5.5422799999999999</v>
      </c>
      <c r="R49">
        <v>10.767085399999997</v>
      </c>
      <c r="S49">
        <v>6.7030854</v>
      </c>
      <c r="T49">
        <v>0</v>
      </c>
      <c r="U49">
        <v>275.80192199999999</v>
      </c>
      <c r="V49">
        <v>5.2379612949640277</v>
      </c>
      <c r="W49">
        <v>11.723790287769782</v>
      </c>
      <c r="X49">
        <v>36.889998345323733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6.4459999999999988</v>
      </c>
      <c r="AL49">
        <v>2.6559000000000013</v>
      </c>
      <c r="AM49">
        <v>0</v>
      </c>
      <c r="AN49">
        <v>0</v>
      </c>
      <c r="AO49">
        <v>0</v>
      </c>
      <c r="AP49">
        <v>0.2928366</v>
      </c>
      <c r="AQ49">
        <v>0</v>
      </c>
      <c r="AR49">
        <v>3.925824</v>
      </c>
      <c r="AS49">
        <v>3.7584888000000003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27.658789143344642</v>
      </c>
      <c r="BB49">
        <f t="shared" si="0"/>
        <v>683.36406051693166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164.95203663000004</v>
      </c>
      <c r="L50">
        <v>56.188531697431472</v>
      </c>
      <c r="M50">
        <v>0</v>
      </c>
      <c r="N50">
        <v>30</v>
      </c>
      <c r="O50">
        <v>25.189479190357062</v>
      </c>
      <c r="P50">
        <v>65.047499999999999</v>
      </c>
      <c r="Q50">
        <v>5.5422799999999999</v>
      </c>
      <c r="R50">
        <v>10.767085399999997</v>
      </c>
      <c r="S50">
        <v>6.7030854</v>
      </c>
      <c r="T50">
        <v>0</v>
      </c>
      <c r="U50">
        <v>275.80192199999999</v>
      </c>
      <c r="V50">
        <v>5.2379612949640277</v>
      </c>
      <c r="W50">
        <v>11.723790287769782</v>
      </c>
      <c r="X50">
        <v>36.889998345323733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6.4459999999999988</v>
      </c>
      <c r="AL50">
        <v>2.6559000000000013</v>
      </c>
      <c r="AM50">
        <v>0</v>
      </c>
      <c r="AN50">
        <v>0</v>
      </c>
      <c r="AO50">
        <v>0</v>
      </c>
      <c r="AP50">
        <v>0.2928366</v>
      </c>
      <c r="AQ50">
        <v>0</v>
      </c>
      <c r="AR50">
        <v>3.925824</v>
      </c>
      <c r="AS50">
        <v>3.7584888000000003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27.66267408578333</v>
      </c>
      <c r="BB50">
        <f t="shared" si="0"/>
        <v>683.46004556006289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164.95203663000004</v>
      </c>
      <c r="L51">
        <v>54.191131986031749</v>
      </c>
      <c r="M51">
        <v>0</v>
      </c>
      <c r="N51">
        <v>30</v>
      </c>
      <c r="O51">
        <v>25.189479190357062</v>
      </c>
      <c r="P51">
        <v>65.047499999999999</v>
      </c>
      <c r="Q51">
        <v>5.5422799999999999</v>
      </c>
      <c r="R51">
        <v>10.767085399999997</v>
      </c>
      <c r="S51">
        <v>6.7030854</v>
      </c>
      <c r="T51">
        <v>0</v>
      </c>
      <c r="U51">
        <v>275.80192199999999</v>
      </c>
      <c r="V51">
        <v>5.2379612949640277</v>
      </c>
      <c r="W51">
        <v>11.723790287769782</v>
      </c>
      <c r="X51">
        <v>36.889998345323733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6.4459999999999988</v>
      </c>
      <c r="AL51">
        <v>2.6559000000000013</v>
      </c>
      <c r="AM51">
        <v>0</v>
      </c>
      <c r="AN51">
        <v>0</v>
      </c>
      <c r="AO51">
        <v>0</v>
      </c>
      <c r="AP51">
        <v>0.2928366</v>
      </c>
      <c r="AQ51">
        <v>0</v>
      </c>
      <c r="AR51">
        <v>12.338303999999997</v>
      </c>
      <c r="AS51">
        <v>3.7584888000000003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27.912220709009862</v>
      </c>
      <c r="BB51">
        <f t="shared" si="0"/>
        <v>689.6255792254367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164.95203663000004</v>
      </c>
      <c r="L52">
        <v>51.494642375642144</v>
      </c>
      <c r="M52">
        <v>0</v>
      </c>
      <c r="N52">
        <v>30</v>
      </c>
      <c r="O52">
        <v>25.189479190357062</v>
      </c>
      <c r="P52">
        <v>65.047499999999999</v>
      </c>
      <c r="Q52">
        <v>5.5422799999999999</v>
      </c>
      <c r="R52">
        <v>10.767085399999997</v>
      </c>
      <c r="S52">
        <v>6.7030854</v>
      </c>
      <c r="T52">
        <v>0</v>
      </c>
      <c r="U52">
        <v>275.80192199999999</v>
      </c>
      <c r="V52">
        <v>5.2379612949640277</v>
      </c>
      <c r="W52">
        <v>11.723790287769782</v>
      </c>
      <c r="X52">
        <v>36.889998345323733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6.4459999999999988</v>
      </c>
      <c r="AL52">
        <v>2.6559000000000013</v>
      </c>
      <c r="AM52">
        <v>0</v>
      </c>
      <c r="AN52">
        <v>0</v>
      </c>
      <c r="AO52">
        <v>0</v>
      </c>
      <c r="AP52">
        <v>0.2928366</v>
      </c>
      <c r="AQ52">
        <v>0</v>
      </c>
      <c r="AR52">
        <v>12.338303999999997</v>
      </c>
      <c r="AS52">
        <v>3.7584888000000003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27.807327263165707</v>
      </c>
      <c r="BB52">
        <f t="shared" si="0"/>
        <v>687.03398306089116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165.03322390740001</v>
      </c>
      <c r="L53">
        <v>48.698282779682543</v>
      </c>
      <c r="M53">
        <v>0</v>
      </c>
      <c r="N53">
        <v>30</v>
      </c>
      <c r="O53">
        <v>25.189479190357062</v>
      </c>
      <c r="P53">
        <v>65.047499999999999</v>
      </c>
      <c r="Q53">
        <v>5.5422799999999999</v>
      </c>
      <c r="R53">
        <v>10.767085399999997</v>
      </c>
      <c r="S53">
        <v>6.7030854</v>
      </c>
      <c r="T53">
        <v>0</v>
      </c>
      <c r="U53">
        <v>275.80192199999999</v>
      </c>
      <c r="V53">
        <v>3.6227958273381287</v>
      </c>
      <c r="W53">
        <v>8.9302651079136659</v>
      </c>
      <c r="X53">
        <v>36.889998345323733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6.4459999999999988</v>
      </c>
      <c r="AL53">
        <v>2.6559000000000013</v>
      </c>
      <c r="AM53">
        <v>0</v>
      </c>
      <c r="AN53">
        <v>0</v>
      </c>
      <c r="AO53">
        <v>0</v>
      </c>
      <c r="AP53">
        <v>0.2928366</v>
      </c>
      <c r="AQ53">
        <v>0</v>
      </c>
      <c r="AR53">
        <v>3.925824</v>
      </c>
      <c r="AS53">
        <v>3.7584888000000003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27.202963359295822</v>
      </c>
      <c r="BB53">
        <f t="shared" si="0"/>
        <v>672.1020039987194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162.77227532999999</v>
      </c>
      <c r="L54">
        <v>47.300102981702743</v>
      </c>
      <c r="M54">
        <v>0</v>
      </c>
      <c r="N54">
        <v>30</v>
      </c>
      <c r="O54">
        <v>25.189479190357062</v>
      </c>
      <c r="P54">
        <v>65.047499999999999</v>
      </c>
      <c r="Q54">
        <v>4.3499023999999995</v>
      </c>
      <c r="R54">
        <v>8.4797391999999991</v>
      </c>
      <c r="S54">
        <v>5.1545743999999996</v>
      </c>
      <c r="T54">
        <v>0</v>
      </c>
      <c r="U54">
        <v>275.80192199999999</v>
      </c>
      <c r="V54">
        <v>3.6227958273381287</v>
      </c>
      <c r="W54">
        <v>8.9302651079136659</v>
      </c>
      <c r="X54">
        <v>36.889998345323733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6.4459999999999988</v>
      </c>
      <c r="AL54">
        <v>2.6559000000000013</v>
      </c>
      <c r="AM54">
        <v>0</v>
      </c>
      <c r="AN54">
        <v>0</v>
      </c>
      <c r="AO54">
        <v>0</v>
      </c>
      <c r="AP54">
        <v>0.2928366</v>
      </c>
      <c r="AQ54">
        <v>0</v>
      </c>
      <c r="AR54">
        <v>2.8041599999999995</v>
      </c>
      <c r="AS54">
        <v>3.7584888000000003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26.821392487954395</v>
      </c>
      <c r="BB54">
        <f t="shared" si="0"/>
        <v>662.67454769468088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162.77227532999999</v>
      </c>
      <c r="L55">
        <v>38.31180428040404</v>
      </c>
      <c r="M55">
        <v>0</v>
      </c>
      <c r="N55">
        <v>30</v>
      </c>
      <c r="O55">
        <v>25.189479190357062</v>
      </c>
      <c r="P55">
        <v>65.047499999999999</v>
      </c>
      <c r="Q55">
        <v>4.3499023999999995</v>
      </c>
      <c r="R55">
        <v>8.4797391999999991</v>
      </c>
      <c r="S55">
        <v>5.1545743999999996</v>
      </c>
      <c r="T55">
        <v>0</v>
      </c>
      <c r="U55">
        <v>275.80192199999999</v>
      </c>
      <c r="V55">
        <v>3.6227958273381287</v>
      </c>
      <c r="W55">
        <v>8.9302651079136659</v>
      </c>
      <c r="X55">
        <v>31.048991151079132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6.4459999999999988</v>
      </c>
      <c r="AL55">
        <v>2.6559000000000013</v>
      </c>
      <c r="AM55">
        <v>0</v>
      </c>
      <c r="AN55">
        <v>0</v>
      </c>
      <c r="AO55">
        <v>0</v>
      </c>
      <c r="AP55">
        <v>0.2928366</v>
      </c>
      <c r="AQ55">
        <v>0</v>
      </c>
      <c r="AR55">
        <v>2.8041599999999995</v>
      </c>
      <c r="AS55">
        <v>3.7584888000000003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26.244532488617775</v>
      </c>
      <c r="BB55">
        <f t="shared" si="0"/>
        <v>648.42210179847427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162.77227532999999</v>
      </c>
      <c r="L56">
        <v>35.453844877344885</v>
      </c>
      <c r="M56">
        <v>0</v>
      </c>
      <c r="N56">
        <v>30</v>
      </c>
      <c r="O56">
        <v>25.189479190357062</v>
      </c>
      <c r="P56">
        <v>65.047499999999999</v>
      </c>
      <c r="Q56">
        <v>4.3499023999999995</v>
      </c>
      <c r="R56">
        <v>8.4797391999999991</v>
      </c>
      <c r="S56">
        <v>5.1545743999999996</v>
      </c>
      <c r="T56">
        <v>0</v>
      </c>
      <c r="U56">
        <v>275.80192199999999</v>
      </c>
      <c r="V56">
        <v>3.6227958273381287</v>
      </c>
      <c r="W56">
        <v>8.9302651079136659</v>
      </c>
      <c r="X56">
        <v>31.048991151079132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6.4459999999999988</v>
      </c>
      <c r="AL56">
        <v>2.6559000000000013</v>
      </c>
      <c r="AM56">
        <v>0</v>
      </c>
      <c r="AN56">
        <v>0</v>
      </c>
      <c r="AO56">
        <v>0</v>
      </c>
      <c r="AP56">
        <v>0.2928366</v>
      </c>
      <c r="AQ56">
        <v>0</v>
      </c>
      <c r="AR56">
        <v>2.8041599999999995</v>
      </c>
      <c r="AS56">
        <v>3.7584888000000003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26.133357819901189</v>
      </c>
      <c r="BB56">
        <f t="shared" si="0"/>
        <v>645.67531706413172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162.77227532999999</v>
      </c>
      <c r="L57">
        <v>38.050464502164502</v>
      </c>
      <c r="M57">
        <v>0</v>
      </c>
      <c r="N57">
        <v>30</v>
      </c>
      <c r="O57">
        <v>25.189479190357062</v>
      </c>
      <c r="P57">
        <v>65.047499999999999</v>
      </c>
      <c r="Q57">
        <v>4.3499023999999995</v>
      </c>
      <c r="R57">
        <v>8.4797391999999991</v>
      </c>
      <c r="S57">
        <v>5.1545743999999996</v>
      </c>
      <c r="T57">
        <v>0</v>
      </c>
      <c r="U57">
        <v>275.80192199999999</v>
      </c>
      <c r="V57">
        <v>3.6227958273381287</v>
      </c>
      <c r="W57">
        <v>8.9302651079136659</v>
      </c>
      <c r="X57">
        <v>31.048991151079132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6.4459999999999988</v>
      </c>
      <c r="AL57">
        <v>0.59020000000000017</v>
      </c>
      <c r="AM57">
        <v>0</v>
      </c>
      <c r="AN57">
        <v>0</v>
      </c>
      <c r="AO57">
        <v>0</v>
      </c>
      <c r="AP57">
        <v>0.2928366</v>
      </c>
      <c r="AQ57">
        <v>0</v>
      </c>
      <c r="AR57">
        <v>2.8041599999999995</v>
      </c>
      <c r="AS57">
        <v>3.7584888000000003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26.154010745681877</v>
      </c>
      <c r="BB57">
        <f t="shared" si="0"/>
        <v>646.18558376317071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162.77227532999999</v>
      </c>
      <c r="L58">
        <v>38.15033448773449</v>
      </c>
      <c r="M58">
        <v>0</v>
      </c>
      <c r="N58">
        <v>30</v>
      </c>
      <c r="O58">
        <v>25.189479190357062</v>
      </c>
      <c r="P58">
        <v>65.047499999999999</v>
      </c>
      <c r="Q58">
        <v>4.3499023999999995</v>
      </c>
      <c r="R58">
        <v>8.4797391999999991</v>
      </c>
      <c r="S58">
        <v>5.1545743999999996</v>
      </c>
      <c r="T58">
        <v>0</v>
      </c>
      <c r="U58">
        <v>275.80192199999999</v>
      </c>
      <c r="V58">
        <v>3.6227958273381287</v>
      </c>
      <c r="W58">
        <v>8.9302651079136659</v>
      </c>
      <c r="X58">
        <v>31.048991151079132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6.4459999999999988</v>
      </c>
      <c r="AL58">
        <v>0.59020000000000017</v>
      </c>
      <c r="AM58">
        <v>0</v>
      </c>
      <c r="AN58">
        <v>0</v>
      </c>
      <c r="AO58">
        <v>0</v>
      </c>
      <c r="AP58">
        <v>0.2928366</v>
      </c>
      <c r="AQ58">
        <v>0</v>
      </c>
      <c r="AR58">
        <v>2.8041599999999995</v>
      </c>
      <c r="AS58">
        <v>3.7584888000000003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26.157895688120551</v>
      </c>
      <c r="BB58">
        <f t="shared" si="0"/>
        <v>646.28156880630195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162.77227532999999</v>
      </c>
      <c r="L59">
        <v>40.64708412698414</v>
      </c>
      <c r="M59">
        <v>0</v>
      </c>
      <c r="N59">
        <v>30</v>
      </c>
      <c r="O59">
        <v>25.189479190357062</v>
      </c>
      <c r="P59">
        <v>65.047499999999999</v>
      </c>
      <c r="Q59">
        <v>3.4298381999999998</v>
      </c>
      <c r="R59">
        <v>6.7227958000000001</v>
      </c>
      <c r="S59">
        <v>4.1835070000000005</v>
      </c>
      <c r="T59">
        <v>0</v>
      </c>
      <c r="U59">
        <v>275.80192199999999</v>
      </c>
      <c r="V59">
        <v>3.6227958273381287</v>
      </c>
      <c r="W59">
        <v>8.9302651079136659</v>
      </c>
      <c r="X59">
        <v>31.048991151079132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6.4459999999999988</v>
      </c>
      <c r="AL59">
        <v>0.59020000000000017</v>
      </c>
      <c r="AM59">
        <v>0</v>
      </c>
      <c r="AN59">
        <v>0</v>
      </c>
      <c r="AO59">
        <v>0</v>
      </c>
      <c r="AP59">
        <v>0.2928366</v>
      </c>
      <c r="AQ59">
        <v>0</v>
      </c>
      <c r="AR59">
        <v>2.8041599999999995</v>
      </c>
      <c r="AS59">
        <v>3.7584888000000003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26.113108941087372</v>
      </c>
      <c r="BB59">
        <f t="shared" si="0"/>
        <v>645.1750301925847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162.77227532999999</v>
      </c>
      <c r="L60">
        <v>39.909724049523817</v>
      </c>
      <c r="M60">
        <v>0</v>
      </c>
      <c r="N60">
        <v>30</v>
      </c>
      <c r="O60">
        <v>25.189479190357062</v>
      </c>
      <c r="P60">
        <v>65.047499999999999</v>
      </c>
      <c r="Q60">
        <v>3.4298381999999998</v>
      </c>
      <c r="R60">
        <v>6.7227958000000001</v>
      </c>
      <c r="S60">
        <v>4.1835070000000005</v>
      </c>
      <c r="T60">
        <v>0</v>
      </c>
      <c r="U60">
        <v>275.80192199999999</v>
      </c>
      <c r="V60">
        <v>3.6227958273381287</v>
      </c>
      <c r="W60">
        <v>8.9302651079136659</v>
      </c>
      <c r="X60">
        <v>31.048991151079132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6.4459999999999988</v>
      </c>
      <c r="AL60">
        <v>0.59020000000000017</v>
      </c>
      <c r="AM60">
        <v>0</v>
      </c>
      <c r="AN60">
        <v>0</v>
      </c>
      <c r="AO60">
        <v>0</v>
      </c>
      <c r="AP60">
        <v>0.2928366</v>
      </c>
      <c r="AQ60">
        <v>0</v>
      </c>
      <c r="AR60">
        <v>2.8041599999999995</v>
      </c>
      <c r="AS60">
        <v>3.7584888000000003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26.084425682011759</v>
      </c>
      <c r="BB60">
        <f t="shared" si="0"/>
        <v>644.46635337420014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162.77227532999999</v>
      </c>
      <c r="L61">
        <v>36.752154689754697</v>
      </c>
      <c r="M61">
        <v>0</v>
      </c>
      <c r="N61">
        <v>30</v>
      </c>
      <c r="O61">
        <v>25.189479190357062</v>
      </c>
      <c r="P61">
        <v>65.047499999999999</v>
      </c>
      <c r="Q61">
        <v>3.4298381999999998</v>
      </c>
      <c r="R61">
        <v>6.7227958000000001</v>
      </c>
      <c r="S61">
        <v>4.1835070000000005</v>
      </c>
      <c r="T61">
        <v>0</v>
      </c>
      <c r="U61">
        <v>275.80192199999999</v>
      </c>
      <c r="V61">
        <v>3.6227958273381287</v>
      </c>
      <c r="W61">
        <v>8.9302651079136659</v>
      </c>
      <c r="X61">
        <v>31.048991151079132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6.4459999999999988</v>
      </c>
      <c r="AL61">
        <v>0.59020000000000017</v>
      </c>
      <c r="AM61">
        <v>0</v>
      </c>
      <c r="AN61">
        <v>0</v>
      </c>
      <c r="AO61">
        <v>0</v>
      </c>
      <c r="AP61">
        <v>0.2928366</v>
      </c>
      <c r="AQ61">
        <v>0</v>
      </c>
      <c r="AR61">
        <v>3.925824</v>
      </c>
      <c r="AS61">
        <v>3.7584888000000003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26.005228813979151</v>
      </c>
      <c r="BB61">
        <f t="shared" si="0"/>
        <v>642.50964488246359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162.77227532999999</v>
      </c>
      <c r="L62">
        <v>34.654884992785</v>
      </c>
      <c r="M62">
        <v>0</v>
      </c>
      <c r="N62">
        <v>30</v>
      </c>
      <c r="O62">
        <v>25.189479190357062</v>
      </c>
      <c r="P62">
        <v>65.047499999999999</v>
      </c>
      <c r="Q62">
        <v>3.4298381999999998</v>
      </c>
      <c r="R62">
        <v>6.7227958000000001</v>
      </c>
      <c r="S62">
        <v>4.1835070000000005</v>
      </c>
      <c r="T62">
        <v>0</v>
      </c>
      <c r="U62">
        <v>275.80192199999999</v>
      </c>
      <c r="V62">
        <v>3.6227958273381287</v>
      </c>
      <c r="W62">
        <v>8.9302651079136659</v>
      </c>
      <c r="X62">
        <v>31.048991151079132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6.4459999999999988</v>
      </c>
      <c r="AL62">
        <v>0.59020000000000017</v>
      </c>
      <c r="AM62">
        <v>0</v>
      </c>
      <c r="AN62">
        <v>0</v>
      </c>
      <c r="AO62">
        <v>0</v>
      </c>
      <c r="AP62">
        <v>0.2928366</v>
      </c>
      <c r="AQ62">
        <v>0</v>
      </c>
      <c r="AR62">
        <v>3.925824</v>
      </c>
      <c r="AS62">
        <v>3.7584888000000003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25.923645022767026</v>
      </c>
      <c r="BB62">
        <f t="shared" si="0"/>
        <v>640.49395897670593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162.77227532999999</v>
      </c>
      <c r="L63">
        <v>37.451244588744601</v>
      </c>
      <c r="M63">
        <v>0</v>
      </c>
      <c r="N63">
        <v>30</v>
      </c>
      <c r="O63">
        <v>25.189479190357062</v>
      </c>
      <c r="P63">
        <v>65.047499999999999</v>
      </c>
      <c r="Q63">
        <v>3.4298381999999998</v>
      </c>
      <c r="R63">
        <v>6.7227958000000001</v>
      </c>
      <c r="S63">
        <v>4.1835070000000005</v>
      </c>
      <c r="T63">
        <v>0</v>
      </c>
      <c r="U63">
        <v>275.80192199999999</v>
      </c>
      <c r="V63">
        <v>3.6227958273381287</v>
      </c>
      <c r="W63">
        <v>8.9302651079136659</v>
      </c>
      <c r="X63">
        <v>31.048991151079132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6.4459999999999988</v>
      </c>
      <c r="AL63">
        <v>0.59020000000000017</v>
      </c>
      <c r="AM63">
        <v>0</v>
      </c>
      <c r="AN63">
        <v>0</v>
      </c>
      <c r="AO63">
        <v>0</v>
      </c>
      <c r="AP63">
        <v>0.2928366</v>
      </c>
      <c r="AQ63">
        <v>0</v>
      </c>
      <c r="AR63">
        <v>2.8041599999999995</v>
      </c>
      <c r="AS63">
        <v>3.7584888000000003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25.988790783049854</v>
      </c>
      <c r="BB63">
        <f t="shared" si="0"/>
        <v>642.10350881238287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162.77227532999999</v>
      </c>
      <c r="L64">
        <v>39.648384271284279</v>
      </c>
      <c r="M64">
        <v>0</v>
      </c>
      <c r="N64">
        <v>30</v>
      </c>
      <c r="O64">
        <v>25.189479190357062</v>
      </c>
      <c r="P64">
        <v>65.047499999999999</v>
      </c>
      <c r="Q64">
        <v>3.4298381999999998</v>
      </c>
      <c r="R64">
        <v>6.7227958000000001</v>
      </c>
      <c r="S64">
        <v>4.1835070000000005</v>
      </c>
      <c r="T64">
        <v>0</v>
      </c>
      <c r="U64">
        <v>275.80192199999999</v>
      </c>
      <c r="V64">
        <v>3.6227958273381287</v>
      </c>
      <c r="W64">
        <v>8.9302651079136659</v>
      </c>
      <c r="X64">
        <v>31.048991151079132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6.4459999999999988</v>
      </c>
      <c r="AL64">
        <v>0.59020000000000017</v>
      </c>
      <c r="AM64">
        <v>0</v>
      </c>
      <c r="AN64">
        <v>0</v>
      </c>
      <c r="AO64">
        <v>0</v>
      </c>
      <c r="AP64">
        <v>0.2928366</v>
      </c>
      <c r="AQ64">
        <v>0</v>
      </c>
      <c r="AR64">
        <v>2.8041599999999995</v>
      </c>
      <c r="AS64">
        <v>3.7584888000000003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26.074259516700646</v>
      </c>
      <c r="BB64">
        <f t="shared" si="0"/>
        <v>644.21517976127154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162.77227532999999</v>
      </c>
      <c r="L65">
        <v>39.54851428571429</v>
      </c>
      <c r="M65">
        <v>0</v>
      </c>
      <c r="N65">
        <v>30</v>
      </c>
      <c r="O65">
        <v>25.189479190357062</v>
      </c>
      <c r="P65">
        <v>65.047499999999999</v>
      </c>
      <c r="Q65">
        <v>3.4298381999999998</v>
      </c>
      <c r="R65">
        <v>6.7227958000000001</v>
      </c>
      <c r="S65">
        <v>4.1835070000000005</v>
      </c>
      <c r="T65">
        <v>0</v>
      </c>
      <c r="U65">
        <v>275.80192199999999</v>
      </c>
      <c r="V65">
        <v>3.6227958273381287</v>
      </c>
      <c r="W65">
        <v>8.9302651079136659</v>
      </c>
      <c r="X65">
        <v>31.048991151079132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6.4459999999999988</v>
      </c>
      <c r="AL65">
        <v>0.59020000000000017</v>
      </c>
      <c r="AM65">
        <v>0</v>
      </c>
      <c r="AN65">
        <v>0</v>
      </c>
      <c r="AO65">
        <v>0</v>
      </c>
      <c r="AP65">
        <v>0.2928366</v>
      </c>
      <c r="AQ65">
        <v>0</v>
      </c>
      <c r="AR65">
        <v>3.925824</v>
      </c>
      <c r="AS65">
        <v>3.7584888000000003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26.114007202261973</v>
      </c>
      <c r="BB65">
        <f t="shared" si="0"/>
        <v>645.19722609014025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162.77227532999999</v>
      </c>
      <c r="L66">
        <v>39.54851428571429</v>
      </c>
      <c r="M66">
        <v>0</v>
      </c>
      <c r="N66">
        <v>30</v>
      </c>
      <c r="O66">
        <v>25.189479190357062</v>
      </c>
      <c r="P66">
        <v>65.047499999999999</v>
      </c>
      <c r="Q66">
        <v>3.4298381999999998</v>
      </c>
      <c r="R66">
        <v>6.7227958000000001</v>
      </c>
      <c r="S66">
        <v>4.1835070000000005</v>
      </c>
      <c r="T66">
        <v>0</v>
      </c>
      <c r="U66">
        <v>275.80192199999999</v>
      </c>
      <c r="V66">
        <v>3.6227958273381287</v>
      </c>
      <c r="W66">
        <v>8.9302651079136659</v>
      </c>
      <c r="X66">
        <v>31.048991151079132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6.4459999999999988</v>
      </c>
      <c r="AL66">
        <v>0.59020000000000017</v>
      </c>
      <c r="AM66">
        <v>0</v>
      </c>
      <c r="AN66">
        <v>0</v>
      </c>
      <c r="AO66">
        <v>0</v>
      </c>
      <c r="AP66">
        <v>0.2928366</v>
      </c>
      <c r="AQ66">
        <v>0</v>
      </c>
      <c r="AR66">
        <v>3.925824</v>
      </c>
      <c r="AS66">
        <v>3.7584888000000003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26.114007202261973</v>
      </c>
      <c r="BB66">
        <f t="shared" si="0"/>
        <v>645.19722609014025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162.77227532999999</v>
      </c>
      <c r="L67">
        <v>41.446044011544011</v>
      </c>
      <c r="M67">
        <v>0</v>
      </c>
      <c r="N67">
        <v>30</v>
      </c>
      <c r="O67">
        <v>25.189479190357062</v>
      </c>
      <c r="P67">
        <v>65.047499999999999</v>
      </c>
      <c r="Q67">
        <v>3.4298381999999998</v>
      </c>
      <c r="R67">
        <v>6.7227958000000001</v>
      </c>
      <c r="S67">
        <v>4.1835070000000005</v>
      </c>
      <c r="T67">
        <v>0</v>
      </c>
      <c r="U67">
        <v>275.80192199999999</v>
      </c>
      <c r="V67">
        <v>3.6227958273381287</v>
      </c>
      <c r="W67">
        <v>8.9302651079136659</v>
      </c>
      <c r="X67">
        <v>31.048991151079132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6.4459999999999988</v>
      </c>
      <c r="AL67">
        <v>2.6559000000000013</v>
      </c>
      <c r="AM67">
        <v>0</v>
      </c>
      <c r="AN67">
        <v>0</v>
      </c>
      <c r="AO67">
        <v>0</v>
      </c>
      <c r="AP67">
        <v>0.2928366</v>
      </c>
      <c r="AQ67">
        <v>0</v>
      </c>
      <c r="AR67">
        <v>2.8041599999999995</v>
      </c>
      <c r="AS67">
        <v>3.7584888000000003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26.224544058221536</v>
      </c>
      <c r="BB67">
        <f t="shared" si="0"/>
        <v>647.92825496001046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162.77227532999999</v>
      </c>
      <c r="L68">
        <v>47.300102981702743</v>
      </c>
      <c r="M68">
        <v>0</v>
      </c>
      <c r="N68">
        <v>30</v>
      </c>
      <c r="O68">
        <v>25.189479190357062</v>
      </c>
      <c r="P68">
        <v>65.047499999999999</v>
      </c>
      <c r="Q68">
        <v>3.4298381999999998</v>
      </c>
      <c r="R68">
        <v>6.7227958000000001</v>
      </c>
      <c r="S68">
        <v>4.1835070000000005</v>
      </c>
      <c r="T68">
        <v>0</v>
      </c>
      <c r="U68">
        <v>275.80192199999999</v>
      </c>
      <c r="V68">
        <v>3.6227958273381287</v>
      </c>
      <c r="W68">
        <v>8.9302651079136659</v>
      </c>
      <c r="X68">
        <v>37.46260116906474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6.4459999999999988</v>
      </c>
      <c r="AL68">
        <v>2.6559000000000013</v>
      </c>
      <c r="AM68">
        <v>0</v>
      </c>
      <c r="AN68">
        <v>0</v>
      </c>
      <c r="AO68">
        <v>0</v>
      </c>
      <c r="AP68">
        <v>0.2928366</v>
      </c>
      <c r="AQ68">
        <v>0</v>
      </c>
      <c r="AR68">
        <v>12.338303999999997</v>
      </c>
      <c r="AS68">
        <v>3.7584888000000003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27.072634579954407</v>
      </c>
      <c r="BB68">
        <f t="shared" ref="BB68:BB99" si="1">SUM(B68:AZ68)-BA68</f>
        <v>668.88197742642205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162.77227532999999</v>
      </c>
      <c r="L69">
        <v>47.300102981702743</v>
      </c>
      <c r="M69">
        <v>0</v>
      </c>
      <c r="N69">
        <v>30</v>
      </c>
      <c r="O69">
        <v>25.189479190357062</v>
      </c>
      <c r="P69">
        <v>65.047499999999999</v>
      </c>
      <c r="Q69">
        <v>3.4298381999999998</v>
      </c>
      <c r="R69">
        <v>6.7227958000000001</v>
      </c>
      <c r="S69">
        <v>4.1835070000000005</v>
      </c>
      <c r="T69">
        <v>0</v>
      </c>
      <c r="U69">
        <v>275.80192199999999</v>
      </c>
      <c r="V69">
        <v>3.6227958273381287</v>
      </c>
      <c r="W69">
        <v>8.9302651079136659</v>
      </c>
      <c r="X69">
        <v>37.46260116906474</v>
      </c>
      <c r="Y69">
        <v>0</v>
      </c>
      <c r="Z69">
        <v>0</v>
      </c>
      <c r="AA69">
        <v>0</v>
      </c>
      <c r="AB69">
        <v>0</v>
      </c>
      <c r="AC69">
        <v>2.4581713599999997</v>
      </c>
      <c r="AD69">
        <v>0</v>
      </c>
      <c r="AE69">
        <v>0</v>
      </c>
      <c r="AF69">
        <v>0</v>
      </c>
      <c r="AG69">
        <v>0</v>
      </c>
      <c r="AH69">
        <v>5.9412886</v>
      </c>
      <c r="AI69">
        <v>0</v>
      </c>
      <c r="AJ69">
        <v>0</v>
      </c>
      <c r="AK69">
        <v>6.4459999999999988</v>
      </c>
      <c r="AL69">
        <v>2.6559000000000013</v>
      </c>
      <c r="AM69">
        <v>0</v>
      </c>
      <c r="AN69">
        <v>0</v>
      </c>
      <c r="AO69">
        <v>0</v>
      </c>
      <c r="AP69">
        <v>1.2689585999999997</v>
      </c>
      <c r="AQ69">
        <v>0</v>
      </c>
      <c r="AR69">
        <v>12.338303999999997</v>
      </c>
      <c r="AS69">
        <v>3.7584888000000003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27.43734479795441</v>
      </c>
      <c r="BB69">
        <f t="shared" si="1"/>
        <v>677.89284916842212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162.77227532999999</v>
      </c>
      <c r="L70">
        <v>47.300102981702743</v>
      </c>
      <c r="M70">
        <v>0</v>
      </c>
      <c r="N70">
        <v>30</v>
      </c>
      <c r="O70">
        <v>25.189479190357062</v>
      </c>
      <c r="P70">
        <v>65.047499999999999</v>
      </c>
      <c r="Q70">
        <v>4.3499023999999995</v>
      </c>
      <c r="R70">
        <v>8.4797391999999991</v>
      </c>
      <c r="S70">
        <v>5.1545743999999996</v>
      </c>
      <c r="T70">
        <v>0</v>
      </c>
      <c r="U70">
        <v>275.80192199999999</v>
      </c>
      <c r="V70">
        <v>3.6227958273381287</v>
      </c>
      <c r="W70">
        <v>8.9302651079136659</v>
      </c>
      <c r="X70">
        <v>37.46260116906474</v>
      </c>
      <c r="Y70">
        <v>0</v>
      </c>
      <c r="Z70">
        <v>0</v>
      </c>
      <c r="AA70">
        <v>0</v>
      </c>
      <c r="AB70">
        <v>0</v>
      </c>
      <c r="AC70">
        <v>2.4581713599999997</v>
      </c>
      <c r="AD70">
        <v>2.3205531439999998</v>
      </c>
      <c r="AE70">
        <v>3.5847019999999992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6.4459999999999988</v>
      </c>
      <c r="AL70">
        <v>2.6559000000000013</v>
      </c>
      <c r="AM70">
        <v>0</v>
      </c>
      <c r="AN70">
        <v>0</v>
      </c>
      <c r="AO70">
        <v>0</v>
      </c>
      <c r="AP70">
        <v>1.2689585999999997</v>
      </c>
      <c r="AQ70">
        <v>0</v>
      </c>
      <c r="AR70">
        <v>2.8041599999999995</v>
      </c>
      <c r="AS70">
        <v>3.7584888000000003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27.669207681954404</v>
      </c>
      <c r="BB70">
        <f t="shared" si="1"/>
        <v>683.621461028422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162.77227532999999</v>
      </c>
      <c r="L71">
        <v>47.300102981702743</v>
      </c>
      <c r="M71">
        <v>0</v>
      </c>
      <c r="N71">
        <v>30</v>
      </c>
      <c r="O71">
        <v>25.189479190357062</v>
      </c>
      <c r="P71">
        <v>66.698839199999995</v>
      </c>
      <c r="Q71">
        <v>5.5422799999999999</v>
      </c>
      <c r="R71">
        <v>10.767085399999997</v>
      </c>
      <c r="S71">
        <v>6.7030854</v>
      </c>
      <c r="T71">
        <v>0</v>
      </c>
      <c r="U71">
        <v>275.80192199999999</v>
      </c>
      <c r="V71">
        <v>3.6227958273381287</v>
      </c>
      <c r="W71">
        <v>8.9302651079136659</v>
      </c>
      <c r="X71">
        <v>37.46260116906474</v>
      </c>
      <c r="Y71">
        <v>0</v>
      </c>
      <c r="Z71">
        <v>0</v>
      </c>
      <c r="AA71">
        <v>1.60528</v>
      </c>
      <c r="AB71">
        <v>3.3451901599999996</v>
      </c>
      <c r="AC71">
        <v>2.4581713599999997</v>
      </c>
      <c r="AD71">
        <v>2.3205531439999998</v>
      </c>
      <c r="AE71">
        <v>3.5847019999999992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6.4459999999999988</v>
      </c>
      <c r="AL71">
        <v>0.59020000000000017</v>
      </c>
      <c r="AM71">
        <v>0</v>
      </c>
      <c r="AN71">
        <v>0</v>
      </c>
      <c r="AO71">
        <v>0</v>
      </c>
      <c r="AP71">
        <v>1.2689585999999997</v>
      </c>
      <c r="AQ71">
        <v>0</v>
      </c>
      <c r="AR71">
        <v>2.8041599999999995</v>
      </c>
      <c r="AS71">
        <v>3.7584888000000003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28.272377112329629</v>
      </c>
      <c r="BB71">
        <f t="shared" si="1"/>
        <v>698.52392435804677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162.77227532999999</v>
      </c>
      <c r="L72">
        <v>47.300102981702743</v>
      </c>
      <c r="M72">
        <v>0</v>
      </c>
      <c r="N72">
        <v>30</v>
      </c>
      <c r="O72">
        <v>25.189479190357062</v>
      </c>
      <c r="P72">
        <v>66.698839199999995</v>
      </c>
      <c r="Q72">
        <v>5.5422799999999999</v>
      </c>
      <c r="R72">
        <v>10.767085399999997</v>
      </c>
      <c r="S72">
        <v>6.7030854</v>
      </c>
      <c r="T72">
        <v>0</v>
      </c>
      <c r="U72">
        <v>275.80192199999999</v>
      </c>
      <c r="V72">
        <v>5.2379612949640277</v>
      </c>
      <c r="W72">
        <v>11.783363482014385</v>
      </c>
      <c r="X72">
        <v>37.46260116906474</v>
      </c>
      <c r="Y72">
        <v>0</v>
      </c>
      <c r="Z72">
        <v>1.6646652</v>
      </c>
      <c r="AA72">
        <v>5.0164999999999997</v>
      </c>
      <c r="AB72">
        <v>3.3451901599999996</v>
      </c>
      <c r="AC72">
        <v>4.9163427199999994</v>
      </c>
      <c r="AD72">
        <v>4.6411062879999996</v>
      </c>
      <c r="AE72">
        <v>7.1694039999999992</v>
      </c>
      <c r="AF72">
        <v>0</v>
      </c>
      <c r="AG72">
        <v>0</v>
      </c>
      <c r="AH72">
        <v>23.7651544</v>
      </c>
      <c r="AI72">
        <v>0.64668399999999993</v>
      </c>
      <c r="AJ72">
        <v>0</v>
      </c>
      <c r="AK72">
        <v>6.4459999999999988</v>
      </c>
      <c r="AL72">
        <v>0.59020000000000017</v>
      </c>
      <c r="AM72">
        <v>0</v>
      </c>
      <c r="AN72">
        <v>0</v>
      </c>
      <c r="AO72">
        <v>0</v>
      </c>
      <c r="AP72">
        <v>0.2928366</v>
      </c>
      <c r="AQ72">
        <v>0</v>
      </c>
      <c r="AR72">
        <v>2.8041599999999995</v>
      </c>
      <c r="AS72">
        <v>3.7584888000000003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29.187282492631784</v>
      </c>
      <c r="BB72">
        <f t="shared" si="1"/>
        <v>721.12844512347112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165.03322390740001</v>
      </c>
      <c r="L73">
        <v>47.300102981702743</v>
      </c>
      <c r="M73">
        <v>0</v>
      </c>
      <c r="N73">
        <v>30</v>
      </c>
      <c r="O73">
        <v>25.189479190357062</v>
      </c>
      <c r="P73">
        <v>66.698839199999995</v>
      </c>
      <c r="Q73">
        <v>5.5422799999999999</v>
      </c>
      <c r="R73">
        <v>10.767085399999997</v>
      </c>
      <c r="S73">
        <v>6.7030854</v>
      </c>
      <c r="T73">
        <v>0</v>
      </c>
      <c r="U73">
        <v>275.80192199999999</v>
      </c>
      <c r="V73">
        <v>5.2379612949640277</v>
      </c>
      <c r="W73">
        <v>11.783363482014385</v>
      </c>
      <c r="X73">
        <v>37.46260116906474</v>
      </c>
      <c r="Y73">
        <v>0</v>
      </c>
      <c r="Z73">
        <v>3.3293303999999999</v>
      </c>
      <c r="AA73">
        <v>10.70561232</v>
      </c>
      <c r="AB73">
        <v>6.69038032</v>
      </c>
      <c r="AC73">
        <v>4.9163427199999994</v>
      </c>
      <c r="AD73">
        <v>6.9616594319999976</v>
      </c>
      <c r="AE73">
        <v>12.556885224000002</v>
      </c>
      <c r="AF73">
        <v>0</v>
      </c>
      <c r="AG73">
        <v>0</v>
      </c>
      <c r="AH73">
        <v>29.706442999999989</v>
      </c>
      <c r="AI73">
        <v>4.2034459999999996</v>
      </c>
      <c r="AJ73">
        <v>0</v>
      </c>
      <c r="AK73">
        <v>6.4459999999999988</v>
      </c>
      <c r="AL73">
        <v>5.9020000000000019</v>
      </c>
      <c r="AM73">
        <v>0</v>
      </c>
      <c r="AN73">
        <v>0</v>
      </c>
      <c r="AO73">
        <v>0</v>
      </c>
      <c r="AP73">
        <v>0.2928366</v>
      </c>
      <c r="AQ73">
        <v>0</v>
      </c>
      <c r="AR73">
        <v>2.8041599999999995</v>
      </c>
      <c r="AS73">
        <v>3.7584888000000003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30.567368510248301</v>
      </c>
      <c r="BB73">
        <f t="shared" si="1"/>
        <v>755.22616033125485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165.03322390740001</v>
      </c>
      <c r="L74">
        <v>47.300102981702743</v>
      </c>
      <c r="M74">
        <v>0</v>
      </c>
      <c r="N74">
        <v>30</v>
      </c>
      <c r="O74">
        <v>25.189479190357062</v>
      </c>
      <c r="P74">
        <v>66.698839199999995</v>
      </c>
      <c r="Q74">
        <v>5.5422799999999999</v>
      </c>
      <c r="R74">
        <v>10.767085399999997</v>
      </c>
      <c r="S74">
        <v>6.7030854</v>
      </c>
      <c r="T74">
        <v>0</v>
      </c>
      <c r="U74">
        <v>275.80192199999999</v>
      </c>
      <c r="V74">
        <v>5.2379612949640277</v>
      </c>
      <c r="W74">
        <v>11.783363482014385</v>
      </c>
      <c r="X74">
        <v>37.46260116906474</v>
      </c>
      <c r="Y74">
        <v>0</v>
      </c>
      <c r="Z74">
        <v>3.3293303999999999</v>
      </c>
      <c r="AA74">
        <v>10.70561232</v>
      </c>
      <c r="AB74">
        <v>6.69038032</v>
      </c>
      <c r="AC74">
        <v>4.9163427199999994</v>
      </c>
      <c r="AD74">
        <v>6.9616594319999976</v>
      </c>
      <c r="AE74">
        <v>12.556885224000002</v>
      </c>
      <c r="AF74">
        <v>0</v>
      </c>
      <c r="AG74">
        <v>0</v>
      </c>
      <c r="AH74">
        <v>29.706442999999989</v>
      </c>
      <c r="AI74">
        <v>4.2034459999999996</v>
      </c>
      <c r="AJ74">
        <v>0</v>
      </c>
      <c r="AK74">
        <v>6.4459999999999988</v>
      </c>
      <c r="AL74">
        <v>13.574600000000002</v>
      </c>
      <c r="AM74">
        <v>0</v>
      </c>
      <c r="AN74">
        <v>0</v>
      </c>
      <c r="AO74">
        <v>0</v>
      </c>
      <c r="AP74">
        <v>0.2928366</v>
      </c>
      <c r="AQ74">
        <v>0</v>
      </c>
      <c r="AR74">
        <v>2.8041599999999995</v>
      </c>
      <c r="AS74">
        <v>3.7584888000000003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30.865832701040038</v>
      </c>
      <c r="BB74">
        <f t="shared" si="1"/>
        <v>762.60029614046312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165.03322390740001</v>
      </c>
      <c r="L75">
        <v>47.300102981702743</v>
      </c>
      <c r="M75">
        <v>0</v>
      </c>
      <c r="N75">
        <v>30</v>
      </c>
      <c r="O75">
        <v>25.189479190357062</v>
      </c>
      <c r="P75">
        <v>66.698839199999995</v>
      </c>
      <c r="Q75">
        <v>5.5422799999999999</v>
      </c>
      <c r="R75">
        <v>10.767085399999997</v>
      </c>
      <c r="S75">
        <v>6.7030854</v>
      </c>
      <c r="T75">
        <v>0</v>
      </c>
      <c r="U75">
        <v>275.80192199999999</v>
      </c>
      <c r="V75">
        <v>5.2379612949640277</v>
      </c>
      <c r="W75">
        <v>11.783363482014385</v>
      </c>
      <c r="X75">
        <v>37.46260116906474</v>
      </c>
      <c r="Y75">
        <v>0</v>
      </c>
      <c r="Z75">
        <v>3.3293303999999999</v>
      </c>
      <c r="AA75">
        <v>10.70561232</v>
      </c>
      <c r="AB75">
        <v>6.69038032</v>
      </c>
      <c r="AC75">
        <v>4.9163427199999994</v>
      </c>
      <c r="AD75">
        <v>6.9616594319999976</v>
      </c>
      <c r="AE75">
        <v>12.556885224000002</v>
      </c>
      <c r="AF75">
        <v>0</v>
      </c>
      <c r="AG75">
        <v>0</v>
      </c>
      <c r="AH75">
        <v>29.706442999999989</v>
      </c>
      <c r="AI75">
        <v>4.2034459999999996</v>
      </c>
      <c r="AJ75">
        <v>0</v>
      </c>
      <c r="AK75">
        <v>6.4459999999999988</v>
      </c>
      <c r="AL75">
        <v>13.574600000000002</v>
      </c>
      <c r="AM75">
        <v>0</v>
      </c>
      <c r="AN75">
        <v>0</v>
      </c>
      <c r="AO75">
        <v>0</v>
      </c>
      <c r="AP75">
        <v>1.2689585999999997</v>
      </c>
      <c r="AQ75">
        <v>0</v>
      </c>
      <c r="AR75">
        <v>2.8041599999999995</v>
      </c>
      <c r="AS75">
        <v>3.7584888000000003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30.903803923040037</v>
      </c>
      <c r="BB75">
        <f t="shared" si="1"/>
        <v>763.53844691846314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165.03322390740001</v>
      </c>
      <c r="L76">
        <v>47.300102981702743</v>
      </c>
      <c r="M76">
        <v>0</v>
      </c>
      <c r="N76">
        <v>30</v>
      </c>
      <c r="O76">
        <v>25.189479190357062</v>
      </c>
      <c r="P76">
        <v>66.698839199999995</v>
      </c>
      <c r="Q76">
        <v>5.5422799999999999</v>
      </c>
      <c r="R76">
        <v>10.767085399999997</v>
      </c>
      <c r="S76">
        <v>6.7030854</v>
      </c>
      <c r="T76">
        <v>0</v>
      </c>
      <c r="U76">
        <v>275.80192199999999</v>
      </c>
      <c r="V76">
        <v>5.2379612949640277</v>
      </c>
      <c r="W76">
        <v>11.783363482014385</v>
      </c>
      <c r="X76">
        <v>37.46260116906474</v>
      </c>
      <c r="Y76">
        <v>0</v>
      </c>
      <c r="Z76">
        <v>3.3293303999999999</v>
      </c>
      <c r="AA76">
        <v>10.70561232</v>
      </c>
      <c r="AB76">
        <v>6.69038032</v>
      </c>
      <c r="AC76">
        <v>4.9163427199999994</v>
      </c>
      <c r="AD76">
        <v>6.9616594319999976</v>
      </c>
      <c r="AE76">
        <v>7.1694039999999992</v>
      </c>
      <c r="AF76">
        <v>0</v>
      </c>
      <c r="AG76">
        <v>0</v>
      </c>
      <c r="AH76">
        <v>29.706442999999989</v>
      </c>
      <c r="AI76">
        <v>4.2034459999999996</v>
      </c>
      <c r="AJ76">
        <v>0</v>
      </c>
      <c r="AK76">
        <v>6.4459999999999988</v>
      </c>
      <c r="AL76">
        <v>13.574600000000002</v>
      </c>
      <c r="AM76">
        <v>0</v>
      </c>
      <c r="AN76">
        <v>0</v>
      </c>
      <c r="AO76">
        <v>0</v>
      </c>
      <c r="AP76">
        <v>0.2928366</v>
      </c>
      <c r="AQ76">
        <v>0</v>
      </c>
      <c r="AR76">
        <v>3.3649919999999995</v>
      </c>
      <c r="AS76">
        <v>3.7584888000000003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30.678075901040035</v>
      </c>
      <c r="BB76">
        <f t="shared" si="1"/>
        <v>757.96140371646311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165.03322390740001</v>
      </c>
      <c r="L77">
        <v>51.294902404502167</v>
      </c>
      <c r="M77">
        <v>0</v>
      </c>
      <c r="N77">
        <v>30</v>
      </c>
      <c r="O77">
        <v>25.189479190357062</v>
      </c>
      <c r="P77">
        <v>67.729488959999998</v>
      </c>
      <c r="Q77">
        <v>5.5422799999999999</v>
      </c>
      <c r="R77">
        <v>10.767085399999997</v>
      </c>
      <c r="S77">
        <v>6.7030854</v>
      </c>
      <c r="T77">
        <v>0</v>
      </c>
      <c r="U77">
        <v>275.80192199999999</v>
      </c>
      <c r="V77">
        <v>5.2379612949640277</v>
      </c>
      <c r="W77">
        <v>11.783363482014385</v>
      </c>
      <c r="X77">
        <v>37.46260116906474</v>
      </c>
      <c r="Y77">
        <v>0</v>
      </c>
      <c r="Z77">
        <v>3.3293303999999999</v>
      </c>
      <c r="AA77">
        <v>10.70561232</v>
      </c>
      <c r="AB77">
        <v>6.69038032</v>
      </c>
      <c r="AC77">
        <v>4.9163427199999994</v>
      </c>
      <c r="AD77">
        <v>6.9616594319999976</v>
      </c>
      <c r="AE77">
        <v>7.1694039999999992</v>
      </c>
      <c r="AF77">
        <v>0</v>
      </c>
      <c r="AG77">
        <v>0</v>
      </c>
      <c r="AH77">
        <v>29.706442999999989</v>
      </c>
      <c r="AI77">
        <v>4.2034459999999996</v>
      </c>
      <c r="AJ77">
        <v>0</v>
      </c>
      <c r="AK77">
        <v>6.4459999999999988</v>
      </c>
      <c r="AL77">
        <v>13.574600000000002</v>
      </c>
      <c r="AM77">
        <v>0</v>
      </c>
      <c r="AN77">
        <v>0</v>
      </c>
      <c r="AO77">
        <v>0</v>
      </c>
      <c r="AP77">
        <v>0.2928366</v>
      </c>
      <c r="AQ77">
        <v>0</v>
      </c>
      <c r="AR77">
        <v>3.3649919999999995</v>
      </c>
      <c r="AS77">
        <v>3.7584888000000003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30.873565656186923</v>
      </c>
      <c r="BB77">
        <f t="shared" si="1"/>
        <v>762.79136314411573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165.03322390740001</v>
      </c>
      <c r="L78">
        <v>51.294902404502167</v>
      </c>
      <c r="M78">
        <v>0</v>
      </c>
      <c r="N78">
        <v>30</v>
      </c>
      <c r="O78">
        <v>25.189479190357062</v>
      </c>
      <c r="P78">
        <v>67.729488959999998</v>
      </c>
      <c r="Q78">
        <v>5.5422799999999999</v>
      </c>
      <c r="R78">
        <v>10.767085399999997</v>
      </c>
      <c r="S78">
        <v>6.7030854</v>
      </c>
      <c r="T78">
        <v>0</v>
      </c>
      <c r="U78">
        <v>275.80192199999999</v>
      </c>
      <c r="V78">
        <v>5.2379612949640277</v>
      </c>
      <c r="W78">
        <v>11.783363482014385</v>
      </c>
      <c r="X78">
        <v>37.46260116906474</v>
      </c>
      <c r="Y78">
        <v>0</v>
      </c>
      <c r="Z78">
        <v>3.3293303999999999</v>
      </c>
      <c r="AA78">
        <v>10.70561232</v>
      </c>
      <c r="AB78">
        <v>6.69038032</v>
      </c>
      <c r="AC78">
        <v>4.9163427199999994</v>
      </c>
      <c r="AD78">
        <v>6.9616594319999976</v>
      </c>
      <c r="AE78">
        <v>3.5847019999999992</v>
      </c>
      <c r="AF78">
        <v>0</v>
      </c>
      <c r="AG78">
        <v>0</v>
      </c>
      <c r="AH78">
        <v>29.706442999999989</v>
      </c>
      <c r="AI78">
        <v>4.2034459999999996</v>
      </c>
      <c r="AJ78">
        <v>0</v>
      </c>
      <c r="AK78">
        <v>6.4459999999999988</v>
      </c>
      <c r="AL78">
        <v>13.574600000000002</v>
      </c>
      <c r="AM78">
        <v>0</v>
      </c>
      <c r="AN78">
        <v>0</v>
      </c>
      <c r="AO78">
        <v>0</v>
      </c>
      <c r="AP78">
        <v>0.2928366</v>
      </c>
      <c r="AQ78">
        <v>0</v>
      </c>
      <c r="AR78">
        <v>3.3649919999999995</v>
      </c>
      <c r="AS78">
        <v>3.7584888000000003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30.734120926186929</v>
      </c>
      <c r="BB78">
        <f t="shared" si="1"/>
        <v>759.34610587411566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165.03322390740001</v>
      </c>
      <c r="L79">
        <v>51.294902404502167</v>
      </c>
      <c r="M79">
        <v>0</v>
      </c>
      <c r="N79">
        <v>30</v>
      </c>
      <c r="O79">
        <v>25.189479190357062</v>
      </c>
      <c r="P79">
        <v>67.729488959999998</v>
      </c>
      <c r="Q79">
        <v>5.5422799999999999</v>
      </c>
      <c r="R79">
        <v>10.767085399999997</v>
      </c>
      <c r="S79">
        <v>6.7030854</v>
      </c>
      <c r="T79">
        <v>0</v>
      </c>
      <c r="U79">
        <v>275.80192199999999</v>
      </c>
      <c r="V79">
        <v>5.2379612949640277</v>
      </c>
      <c r="W79">
        <v>11.783363482014385</v>
      </c>
      <c r="X79">
        <v>37.46260116906474</v>
      </c>
      <c r="Y79">
        <v>0</v>
      </c>
      <c r="Z79">
        <v>1.6646652</v>
      </c>
      <c r="AA79">
        <v>5.0164999999999997</v>
      </c>
      <c r="AB79">
        <v>6.69038032</v>
      </c>
      <c r="AC79">
        <v>4.9163427199999994</v>
      </c>
      <c r="AD79">
        <v>4.6411062879999996</v>
      </c>
      <c r="AE79">
        <v>3.5847019999999992</v>
      </c>
      <c r="AF79">
        <v>0</v>
      </c>
      <c r="AG79">
        <v>0</v>
      </c>
      <c r="AH79">
        <v>23.7651544</v>
      </c>
      <c r="AI79">
        <v>0.64668399999999993</v>
      </c>
      <c r="AJ79">
        <v>0</v>
      </c>
      <c r="AK79">
        <v>6.4459999999999988</v>
      </c>
      <c r="AL79">
        <v>13.574600000000002</v>
      </c>
      <c r="AM79">
        <v>0</v>
      </c>
      <c r="AN79">
        <v>0</v>
      </c>
      <c r="AO79">
        <v>0</v>
      </c>
      <c r="AP79">
        <v>0.2928366</v>
      </c>
      <c r="AQ79">
        <v>0</v>
      </c>
      <c r="AR79">
        <v>3.3649919999999995</v>
      </c>
      <c r="AS79">
        <v>3.7584888000000003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29.988315458186936</v>
      </c>
      <c r="BB79">
        <f t="shared" si="1"/>
        <v>740.9195300781156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165.03322390740001</v>
      </c>
      <c r="L80">
        <v>51.294902404502167</v>
      </c>
      <c r="M80">
        <v>0</v>
      </c>
      <c r="N80">
        <v>30</v>
      </c>
      <c r="O80">
        <v>25.189479190357062</v>
      </c>
      <c r="P80">
        <v>67.729488959999998</v>
      </c>
      <c r="Q80">
        <v>5.5422799999999999</v>
      </c>
      <c r="R80">
        <v>10.767085399999997</v>
      </c>
      <c r="S80">
        <v>6.7030854</v>
      </c>
      <c r="T80">
        <v>0</v>
      </c>
      <c r="U80">
        <v>275.80192199999999</v>
      </c>
      <c r="V80">
        <v>5.2379612949640277</v>
      </c>
      <c r="W80">
        <v>11.783363482014385</v>
      </c>
      <c r="X80">
        <v>37.46260116906474</v>
      </c>
      <c r="Y80">
        <v>0</v>
      </c>
      <c r="Z80">
        <v>1.6646652</v>
      </c>
      <c r="AA80">
        <v>1.60528</v>
      </c>
      <c r="AB80">
        <v>6.69038032</v>
      </c>
      <c r="AC80">
        <v>4.9163427199999994</v>
      </c>
      <c r="AD80">
        <v>4.6397641519999997</v>
      </c>
      <c r="AE80">
        <v>0.9776459999999999</v>
      </c>
      <c r="AF80">
        <v>0</v>
      </c>
      <c r="AG80">
        <v>0</v>
      </c>
      <c r="AH80">
        <v>17.8238658</v>
      </c>
      <c r="AI80">
        <v>0</v>
      </c>
      <c r="AJ80">
        <v>0</v>
      </c>
      <c r="AK80">
        <v>6.4459999999999988</v>
      </c>
      <c r="AL80">
        <v>5.9020000000000019</v>
      </c>
      <c r="AM80">
        <v>0</v>
      </c>
      <c r="AN80">
        <v>0</v>
      </c>
      <c r="AO80">
        <v>0</v>
      </c>
      <c r="AP80">
        <v>0.2928366</v>
      </c>
      <c r="AQ80">
        <v>0</v>
      </c>
      <c r="AR80">
        <v>3.3649919999999995</v>
      </c>
      <c r="AS80">
        <v>3.7584888000000003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29.199415875395204</v>
      </c>
      <c r="BB80">
        <f t="shared" si="1"/>
        <v>721.42823892490742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165.03322390740001</v>
      </c>
      <c r="L81">
        <v>51.294902404502167</v>
      </c>
      <c r="M81">
        <v>0</v>
      </c>
      <c r="N81">
        <v>30</v>
      </c>
      <c r="O81">
        <v>25.189479190357062</v>
      </c>
      <c r="P81">
        <v>67.729488959999998</v>
      </c>
      <c r="Q81">
        <v>5.5422799999999999</v>
      </c>
      <c r="R81">
        <v>10.767085399999997</v>
      </c>
      <c r="S81">
        <v>6.7030854</v>
      </c>
      <c r="T81">
        <v>0</v>
      </c>
      <c r="U81">
        <v>275.80192199999999</v>
      </c>
      <c r="V81">
        <v>5.2379612949640277</v>
      </c>
      <c r="W81">
        <v>11.783363482014385</v>
      </c>
      <c r="X81">
        <v>37.46260116906474</v>
      </c>
      <c r="Y81">
        <v>0</v>
      </c>
      <c r="Z81">
        <v>1.6646652</v>
      </c>
      <c r="AA81">
        <v>0</v>
      </c>
      <c r="AB81">
        <v>3.3451901599999996</v>
      </c>
      <c r="AC81">
        <v>2.4581713599999997</v>
      </c>
      <c r="AD81">
        <v>2.3151846000000003</v>
      </c>
      <c r="AE81">
        <v>0.9776459999999999</v>
      </c>
      <c r="AF81">
        <v>0</v>
      </c>
      <c r="AG81">
        <v>0</v>
      </c>
      <c r="AH81">
        <v>11.8825772</v>
      </c>
      <c r="AI81">
        <v>0</v>
      </c>
      <c r="AJ81">
        <v>0</v>
      </c>
      <c r="AK81">
        <v>6.4459999999999988</v>
      </c>
      <c r="AL81">
        <v>2.6559000000000013</v>
      </c>
      <c r="AM81">
        <v>0</v>
      </c>
      <c r="AN81">
        <v>0</v>
      </c>
      <c r="AO81">
        <v>0</v>
      </c>
      <c r="AP81">
        <v>0.2928366</v>
      </c>
      <c r="AQ81">
        <v>0</v>
      </c>
      <c r="AR81">
        <v>3.3649919999999995</v>
      </c>
      <c r="AS81">
        <v>2.7334463999999996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28.423530168603467</v>
      </c>
      <c r="BB81">
        <f t="shared" si="1"/>
        <v>702.25847255969904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165.03322390740001</v>
      </c>
      <c r="L82">
        <v>51.294902404502167</v>
      </c>
      <c r="M82">
        <v>0</v>
      </c>
      <c r="N82">
        <v>30</v>
      </c>
      <c r="O82">
        <v>25.189479190357062</v>
      </c>
      <c r="P82">
        <v>67.729488959999998</v>
      </c>
      <c r="Q82">
        <v>5.5422799999999999</v>
      </c>
      <c r="R82">
        <v>10.767085399999997</v>
      </c>
      <c r="S82">
        <v>6.7030854</v>
      </c>
      <c r="T82">
        <v>0</v>
      </c>
      <c r="U82">
        <v>275.80192199999999</v>
      </c>
      <c r="V82">
        <v>5.2379612949640277</v>
      </c>
      <c r="W82">
        <v>11.783363482014385</v>
      </c>
      <c r="X82">
        <v>37.46260116906474</v>
      </c>
      <c r="Y82">
        <v>0</v>
      </c>
      <c r="Z82">
        <v>1.6646652</v>
      </c>
      <c r="AA82">
        <v>0</v>
      </c>
      <c r="AB82">
        <v>3.3451901599999996</v>
      </c>
      <c r="AC82">
        <v>2.4581713599999997</v>
      </c>
      <c r="AD82">
        <v>2.3151846000000003</v>
      </c>
      <c r="AE82">
        <v>0.9776459999999999</v>
      </c>
      <c r="AF82">
        <v>0</v>
      </c>
      <c r="AG82">
        <v>0</v>
      </c>
      <c r="AH82">
        <v>5.9412886</v>
      </c>
      <c r="AI82">
        <v>0</v>
      </c>
      <c r="AJ82">
        <v>0</v>
      </c>
      <c r="AK82">
        <v>6.4459999999999988</v>
      </c>
      <c r="AL82">
        <v>2.6559000000000013</v>
      </c>
      <c r="AM82">
        <v>0</v>
      </c>
      <c r="AN82">
        <v>0</v>
      </c>
      <c r="AO82">
        <v>0</v>
      </c>
      <c r="AP82">
        <v>0.2928366</v>
      </c>
      <c r="AQ82">
        <v>0</v>
      </c>
      <c r="AR82">
        <v>3.3649919999999995</v>
      </c>
      <c r="AS82">
        <v>2.7334463999999996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28.192414044603463</v>
      </c>
      <c r="BB82">
        <f t="shared" si="1"/>
        <v>696.54830008369913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165.03322390740001</v>
      </c>
      <c r="L83">
        <v>54.291001971601737</v>
      </c>
      <c r="M83">
        <v>0</v>
      </c>
      <c r="N83">
        <v>30</v>
      </c>
      <c r="O83">
        <v>25.189479190357062</v>
      </c>
      <c r="P83">
        <v>67.729488959999998</v>
      </c>
      <c r="Q83">
        <v>5.5422799999999999</v>
      </c>
      <c r="R83">
        <v>10.767085399999997</v>
      </c>
      <c r="S83">
        <v>6.7030854</v>
      </c>
      <c r="T83">
        <v>0</v>
      </c>
      <c r="U83">
        <v>275.80192199999999</v>
      </c>
      <c r="V83">
        <v>5.2379612949640277</v>
      </c>
      <c r="W83">
        <v>11.783363482014385</v>
      </c>
      <c r="X83">
        <v>37.46260116906474</v>
      </c>
      <c r="Y83">
        <v>0</v>
      </c>
      <c r="Z83">
        <v>1.6646652</v>
      </c>
      <c r="AA83">
        <v>0</v>
      </c>
      <c r="AB83">
        <v>3.3451901599999996</v>
      </c>
      <c r="AC83">
        <v>2.4581713599999997</v>
      </c>
      <c r="AD83">
        <v>2.3151846000000003</v>
      </c>
      <c r="AE83">
        <v>0.9776459999999999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6.4459999999999988</v>
      </c>
      <c r="AL83">
        <v>2.6559000000000013</v>
      </c>
      <c r="AM83">
        <v>0</v>
      </c>
      <c r="AN83">
        <v>0</v>
      </c>
      <c r="AO83">
        <v>0</v>
      </c>
      <c r="AP83">
        <v>1.2689585999999997</v>
      </c>
      <c r="AQ83">
        <v>0</v>
      </c>
      <c r="AR83">
        <v>3.3649919999999995</v>
      </c>
      <c r="AS83">
        <v>2.7334463999999996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28.115817415763644</v>
      </c>
      <c r="BB83">
        <f t="shared" si="1"/>
        <v>694.65582967963849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165.03322390740001</v>
      </c>
      <c r="L84">
        <v>53.292302115901876</v>
      </c>
      <c r="M84">
        <v>0</v>
      </c>
      <c r="N84">
        <v>30</v>
      </c>
      <c r="O84">
        <v>25.189479190357062</v>
      </c>
      <c r="P84">
        <v>67.729488959999998</v>
      </c>
      <c r="Q84">
        <v>5.5422799999999999</v>
      </c>
      <c r="R84">
        <v>10.767085399999997</v>
      </c>
      <c r="S84">
        <v>6.7030854</v>
      </c>
      <c r="T84">
        <v>0</v>
      </c>
      <c r="U84">
        <v>275.80192199999999</v>
      </c>
      <c r="V84">
        <v>5.2379612949640277</v>
      </c>
      <c r="W84">
        <v>11.783363482014385</v>
      </c>
      <c r="X84">
        <v>37.46260116906474</v>
      </c>
      <c r="Y84">
        <v>0</v>
      </c>
      <c r="Z84">
        <v>1.6646652</v>
      </c>
      <c r="AA84">
        <v>0</v>
      </c>
      <c r="AB84">
        <v>3.3451901599999996</v>
      </c>
      <c r="AC84">
        <v>2.4581713599999997</v>
      </c>
      <c r="AD84">
        <v>0</v>
      </c>
      <c r="AE84">
        <v>0.9776459999999999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6.4459999999999988</v>
      </c>
      <c r="AL84">
        <v>2.6559000000000013</v>
      </c>
      <c r="AM84">
        <v>0</v>
      </c>
      <c r="AN84">
        <v>0</v>
      </c>
      <c r="AO84">
        <v>0</v>
      </c>
      <c r="AP84">
        <v>0.2928366</v>
      </c>
      <c r="AQ84">
        <v>0</v>
      </c>
      <c r="AR84">
        <v>3.3649919999999995</v>
      </c>
      <c r="AS84">
        <v>2.7334463999999996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27.948935989376917</v>
      </c>
      <c r="BB84">
        <f t="shared" si="1"/>
        <v>690.5327046503254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162.77227532999999</v>
      </c>
      <c r="L85">
        <v>54.291001971601737</v>
      </c>
      <c r="M85">
        <v>0</v>
      </c>
      <c r="N85">
        <v>30</v>
      </c>
      <c r="O85">
        <v>25.189479190357062</v>
      </c>
      <c r="P85">
        <v>68.179543320000008</v>
      </c>
      <c r="Q85">
        <v>4.6494646660000001</v>
      </c>
      <c r="R85">
        <v>8.4797391999999991</v>
      </c>
      <c r="S85">
        <v>5.4085743999999991</v>
      </c>
      <c r="T85">
        <v>0</v>
      </c>
      <c r="U85">
        <v>275.80192199999999</v>
      </c>
      <c r="V85">
        <v>5.2379612949640277</v>
      </c>
      <c r="W85">
        <v>11.783363482014385</v>
      </c>
      <c r="X85">
        <v>37.46260116906474</v>
      </c>
      <c r="Y85">
        <v>0</v>
      </c>
      <c r="Z85">
        <v>1.6646652</v>
      </c>
      <c r="AA85">
        <v>0</v>
      </c>
      <c r="AB85">
        <v>3.3451901599999996</v>
      </c>
      <c r="AC85">
        <v>1.8112841599999998</v>
      </c>
      <c r="AD85">
        <v>0</v>
      </c>
      <c r="AE85">
        <v>0.9776459999999999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6.4459999999999988</v>
      </c>
      <c r="AL85">
        <v>2.6559000000000013</v>
      </c>
      <c r="AM85">
        <v>0</v>
      </c>
      <c r="AN85">
        <v>0</v>
      </c>
      <c r="AO85">
        <v>0</v>
      </c>
      <c r="AP85">
        <v>0.2928366</v>
      </c>
      <c r="AQ85">
        <v>0</v>
      </c>
      <c r="AR85">
        <v>3.3649919999999995</v>
      </c>
      <c r="AS85">
        <v>3.7584888000000003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27.757987202563644</v>
      </c>
      <c r="BB85">
        <f t="shared" si="1"/>
        <v>685.81494174143847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162.77227532999999</v>
      </c>
      <c r="L86">
        <v>47.300102981702743</v>
      </c>
      <c r="M86">
        <v>0</v>
      </c>
      <c r="N86">
        <v>30</v>
      </c>
      <c r="O86">
        <v>25.189479190357062</v>
      </c>
      <c r="P86">
        <v>68.179543320000008</v>
      </c>
      <c r="Q86">
        <v>4.6039023999999991</v>
      </c>
      <c r="R86">
        <v>8.4797391999999991</v>
      </c>
      <c r="S86">
        <v>5.4085743999999991</v>
      </c>
      <c r="T86">
        <v>0</v>
      </c>
      <c r="U86">
        <v>275.80192199999999</v>
      </c>
      <c r="V86">
        <v>3.6227958273381287</v>
      </c>
      <c r="W86">
        <v>8.1683946043165445</v>
      </c>
      <c r="X86">
        <v>37.46260116906474</v>
      </c>
      <c r="Y86">
        <v>0</v>
      </c>
      <c r="Z86">
        <v>1.6646652</v>
      </c>
      <c r="AA86">
        <v>0</v>
      </c>
      <c r="AB86">
        <v>0</v>
      </c>
      <c r="AC86">
        <v>0</v>
      </c>
      <c r="AD86">
        <v>0</v>
      </c>
      <c r="AE86">
        <v>0.9776459999999999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6.4459999999999988</v>
      </c>
      <c r="AL86">
        <v>2.6559000000000013</v>
      </c>
      <c r="AM86">
        <v>0</v>
      </c>
      <c r="AN86">
        <v>0</v>
      </c>
      <c r="AO86">
        <v>0</v>
      </c>
      <c r="AP86">
        <v>0.2928366</v>
      </c>
      <c r="AQ86">
        <v>0</v>
      </c>
      <c r="AR86">
        <v>3.3649919999999995</v>
      </c>
      <c r="AS86">
        <v>3.7584888000000003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27.080229786964484</v>
      </c>
      <c r="BB86">
        <f t="shared" si="1"/>
        <v>669.06962923581466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162.76429737000004</v>
      </c>
      <c r="L87">
        <v>47.300102981702743</v>
      </c>
      <c r="M87">
        <v>0</v>
      </c>
      <c r="N87">
        <v>30</v>
      </c>
      <c r="O87">
        <v>25.189479190357062</v>
      </c>
      <c r="P87">
        <v>68.179543320000008</v>
      </c>
      <c r="Q87">
        <v>4.6039023999999991</v>
      </c>
      <c r="R87">
        <v>8.4797391999999991</v>
      </c>
      <c r="S87">
        <v>5.4085743999999991</v>
      </c>
      <c r="T87">
        <v>0</v>
      </c>
      <c r="U87">
        <v>275.80192199999999</v>
      </c>
      <c r="V87">
        <v>3.6227958273381287</v>
      </c>
      <c r="W87">
        <v>8.1683946043165445</v>
      </c>
      <c r="X87">
        <v>37.46260116906474</v>
      </c>
      <c r="Y87">
        <v>0</v>
      </c>
      <c r="Z87">
        <v>1.6646652</v>
      </c>
      <c r="AA87">
        <v>0</v>
      </c>
      <c r="AB87">
        <v>0</v>
      </c>
      <c r="AC87">
        <v>0</v>
      </c>
      <c r="AD87">
        <v>0</v>
      </c>
      <c r="AE87">
        <v>0.9776459999999999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6.4459999999999988</v>
      </c>
      <c r="AL87">
        <v>2.6559000000000013</v>
      </c>
      <c r="AM87">
        <v>0</v>
      </c>
      <c r="AN87">
        <v>0</v>
      </c>
      <c r="AO87">
        <v>0</v>
      </c>
      <c r="AP87">
        <v>0.2928366</v>
      </c>
      <c r="AQ87">
        <v>0</v>
      </c>
      <c r="AR87">
        <v>3.3649919999999995</v>
      </c>
      <c r="AS87">
        <v>3.7584888000000003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27.07991931936451</v>
      </c>
      <c r="BB87">
        <f t="shared" si="1"/>
        <v>669.06196174341471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162.76429737000004</v>
      </c>
      <c r="L88">
        <v>47.300102981702743</v>
      </c>
      <c r="M88">
        <v>0</v>
      </c>
      <c r="N88">
        <v>30</v>
      </c>
      <c r="O88">
        <v>25.189479190357062</v>
      </c>
      <c r="P88">
        <v>68.179543320000008</v>
      </c>
      <c r="Q88">
        <v>4.6039023999999991</v>
      </c>
      <c r="R88">
        <v>8.4797391999999991</v>
      </c>
      <c r="S88">
        <v>5.4085743999999991</v>
      </c>
      <c r="T88">
        <v>0</v>
      </c>
      <c r="U88">
        <v>275.80192199999999</v>
      </c>
      <c r="V88">
        <v>3.6227958273381287</v>
      </c>
      <c r="W88">
        <v>8.1683946043165445</v>
      </c>
      <c r="X88">
        <v>37.46260116906474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0.9776459999999999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6.4459999999999988</v>
      </c>
      <c r="AL88">
        <v>2.6559000000000013</v>
      </c>
      <c r="AM88">
        <v>0</v>
      </c>
      <c r="AN88">
        <v>0</v>
      </c>
      <c r="AO88">
        <v>0</v>
      </c>
      <c r="AP88">
        <v>0.2928366</v>
      </c>
      <c r="AQ88">
        <v>0</v>
      </c>
      <c r="AR88">
        <v>3.3649919999999995</v>
      </c>
      <c r="AS88">
        <v>3.7584888000000003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27.015163797364512</v>
      </c>
      <c r="BB88">
        <f t="shared" si="1"/>
        <v>667.46205206541481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162.76429737000004</v>
      </c>
      <c r="L89">
        <v>47.300102981702743</v>
      </c>
      <c r="M89">
        <v>0</v>
      </c>
      <c r="N89">
        <v>30</v>
      </c>
      <c r="O89">
        <v>25.189479190357062</v>
      </c>
      <c r="P89">
        <v>68.179543320000008</v>
      </c>
      <c r="Q89">
        <v>4.6039023999999991</v>
      </c>
      <c r="R89">
        <v>8.4797391999999991</v>
      </c>
      <c r="S89">
        <v>5.4085743999999991</v>
      </c>
      <c r="T89">
        <v>0</v>
      </c>
      <c r="U89">
        <v>275.80192199999999</v>
      </c>
      <c r="V89">
        <v>3.6227958273381287</v>
      </c>
      <c r="W89">
        <v>8.1683946043165445</v>
      </c>
      <c r="X89">
        <v>37.46260116906474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0.9776459999999999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6.4459999999999988</v>
      </c>
      <c r="AL89">
        <v>2.6559000000000013</v>
      </c>
      <c r="AM89">
        <v>0</v>
      </c>
      <c r="AN89">
        <v>0</v>
      </c>
      <c r="AO89">
        <v>0</v>
      </c>
      <c r="AP89">
        <v>0.2928366</v>
      </c>
      <c r="AQ89">
        <v>0</v>
      </c>
      <c r="AR89">
        <v>2.8041599999999995</v>
      </c>
      <c r="AS89">
        <v>3.7584888000000003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26.993347483364513</v>
      </c>
      <c r="BB89">
        <f t="shared" si="1"/>
        <v>666.92303637941484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162.76429737000004</v>
      </c>
      <c r="L90">
        <v>46.301403126002882</v>
      </c>
      <c r="M90">
        <v>0</v>
      </c>
      <c r="N90">
        <v>30</v>
      </c>
      <c r="O90">
        <v>25.189479190357062</v>
      </c>
      <c r="P90">
        <v>68.179543320000008</v>
      </c>
      <c r="Q90">
        <v>4.6039023999999991</v>
      </c>
      <c r="R90">
        <v>8.4797391999999991</v>
      </c>
      <c r="S90">
        <v>5.4085743999999991</v>
      </c>
      <c r="T90">
        <v>0</v>
      </c>
      <c r="U90">
        <v>275.80192199999999</v>
      </c>
      <c r="V90">
        <v>3.6227958273381287</v>
      </c>
      <c r="W90">
        <v>8.1683946043165445</v>
      </c>
      <c r="X90">
        <v>37.46260116906474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0.9776459999999999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6.4459999999999988</v>
      </c>
      <c r="AL90">
        <v>2.6559000000000013</v>
      </c>
      <c r="AM90">
        <v>0</v>
      </c>
      <c r="AN90">
        <v>0</v>
      </c>
      <c r="AO90">
        <v>0</v>
      </c>
      <c r="AP90">
        <v>0.2928366</v>
      </c>
      <c r="AQ90">
        <v>0</v>
      </c>
      <c r="AR90">
        <v>2.8041599999999995</v>
      </c>
      <c r="AS90">
        <v>3.7584888000000003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26.954498058977787</v>
      </c>
      <c r="BB90">
        <f t="shared" si="1"/>
        <v>665.96318594810157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162.76429737000004</v>
      </c>
      <c r="L91">
        <v>43.305303558903326</v>
      </c>
      <c r="M91">
        <v>0</v>
      </c>
      <c r="N91">
        <v>30</v>
      </c>
      <c r="O91">
        <v>25.189479190357062</v>
      </c>
      <c r="P91">
        <v>68.179543320000008</v>
      </c>
      <c r="Q91">
        <v>4.6039023999999991</v>
      </c>
      <c r="R91">
        <v>8.4797391999999991</v>
      </c>
      <c r="S91">
        <v>5.4085743999999991</v>
      </c>
      <c r="T91">
        <v>0</v>
      </c>
      <c r="U91">
        <v>275.80192199999999</v>
      </c>
      <c r="V91">
        <v>3.6227958273381287</v>
      </c>
      <c r="W91">
        <v>8.1683946043165445</v>
      </c>
      <c r="X91">
        <v>37.46260116906474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0.9776459999999999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6.4459999999999988</v>
      </c>
      <c r="AL91">
        <v>2.6559000000000013</v>
      </c>
      <c r="AM91">
        <v>0</v>
      </c>
      <c r="AN91">
        <v>0</v>
      </c>
      <c r="AO91">
        <v>0</v>
      </c>
      <c r="AP91">
        <v>0.35791139999999999</v>
      </c>
      <c r="AQ91">
        <v>0</v>
      </c>
      <c r="AR91">
        <v>2.8041599999999995</v>
      </c>
      <c r="AS91">
        <v>3.7584888000000003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26.840481149817624</v>
      </c>
      <c r="BB91">
        <f t="shared" si="1"/>
        <v>663.14617809016238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156.75679737000004</v>
      </c>
      <c r="L92">
        <v>40.309203991803756</v>
      </c>
      <c r="M92">
        <v>0</v>
      </c>
      <c r="N92">
        <v>30</v>
      </c>
      <c r="O92">
        <v>25.189479190357062</v>
      </c>
      <c r="P92">
        <v>68.179543320000008</v>
      </c>
      <c r="Q92">
        <v>4.6039023999999991</v>
      </c>
      <c r="R92">
        <v>8.4797391999999991</v>
      </c>
      <c r="S92">
        <v>5.4085743999999991</v>
      </c>
      <c r="T92">
        <v>0</v>
      </c>
      <c r="U92">
        <v>275.80192199999999</v>
      </c>
      <c r="V92">
        <v>3.6227958273381287</v>
      </c>
      <c r="W92">
        <v>8.1683946043165445</v>
      </c>
      <c r="X92">
        <v>37.46260116906474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0.9776459999999999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6.4459999999999988</v>
      </c>
      <c r="AL92">
        <v>2.6559000000000013</v>
      </c>
      <c r="AM92">
        <v>0</v>
      </c>
      <c r="AN92">
        <v>0</v>
      </c>
      <c r="AO92">
        <v>0</v>
      </c>
      <c r="AP92">
        <v>0.35791139999999999</v>
      </c>
      <c r="AQ92">
        <v>0</v>
      </c>
      <c r="AR92">
        <v>2.8041599999999995</v>
      </c>
      <c r="AS92">
        <v>3.7584888000000003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26.490241126657448</v>
      </c>
      <c r="BB92">
        <f t="shared" si="1"/>
        <v>654.49281854622291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152.49197700000005</v>
      </c>
      <c r="L93">
        <v>36.813754496854266</v>
      </c>
      <c r="M93">
        <v>0</v>
      </c>
      <c r="N93">
        <v>30</v>
      </c>
      <c r="O93">
        <v>25.189479190357062</v>
      </c>
      <c r="P93">
        <v>68.179543320000008</v>
      </c>
      <c r="Q93">
        <v>4.6039023999999991</v>
      </c>
      <c r="R93">
        <v>8.4797391999999991</v>
      </c>
      <c r="S93">
        <v>5.4085743999999991</v>
      </c>
      <c r="T93">
        <v>0</v>
      </c>
      <c r="U93">
        <v>275.80192199999999</v>
      </c>
      <c r="V93">
        <v>3.6227958273381287</v>
      </c>
      <c r="W93">
        <v>8.1683946043165445</v>
      </c>
      <c r="X93">
        <v>37.46260116906474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0.9776459999999999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6.4459999999999988</v>
      </c>
      <c r="AL93">
        <v>2.6559000000000013</v>
      </c>
      <c r="AM93">
        <v>0</v>
      </c>
      <c r="AN93">
        <v>0</v>
      </c>
      <c r="AO93">
        <v>0</v>
      </c>
      <c r="AP93">
        <v>0.35791139999999999</v>
      </c>
      <c r="AQ93">
        <v>0</v>
      </c>
      <c r="AR93">
        <v>12.338303999999997</v>
      </c>
      <c r="AS93">
        <v>3.7584888000000003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26.559244803403917</v>
      </c>
      <c r="BB93">
        <f t="shared" si="1"/>
        <v>656.19768900452698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127.04901300000004</v>
      </c>
      <c r="L94">
        <v>32.957095238095249</v>
      </c>
      <c r="M94">
        <v>0</v>
      </c>
      <c r="N94">
        <v>30</v>
      </c>
      <c r="O94">
        <v>25.189479190357062</v>
      </c>
      <c r="P94">
        <v>68.179543320000008</v>
      </c>
      <c r="Q94">
        <v>4.6039023999999991</v>
      </c>
      <c r="R94">
        <v>8.4797391999999991</v>
      </c>
      <c r="S94">
        <v>5.4085743999999991</v>
      </c>
      <c r="T94">
        <v>0</v>
      </c>
      <c r="U94">
        <v>275.80192199999999</v>
      </c>
      <c r="V94">
        <v>3.6227958273381287</v>
      </c>
      <c r="W94">
        <v>8.1683946043165445</v>
      </c>
      <c r="X94">
        <v>31.048991151079132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0.9776459999999999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6.4459999999999988</v>
      </c>
      <c r="AL94">
        <v>2.6559000000000013</v>
      </c>
      <c r="AM94">
        <v>0</v>
      </c>
      <c r="AN94">
        <v>0</v>
      </c>
      <c r="AO94">
        <v>0</v>
      </c>
      <c r="AP94">
        <v>0.35791139999999999</v>
      </c>
      <c r="AQ94">
        <v>0</v>
      </c>
      <c r="AR94">
        <v>12.338303999999997</v>
      </c>
      <c r="AS94">
        <v>3.7584888000000003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25.16999993084448</v>
      </c>
      <c r="BB94">
        <f t="shared" si="1"/>
        <v>621.87370060034175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117.61002899999998</v>
      </c>
      <c r="L95">
        <v>32.957095238095249</v>
      </c>
      <c r="M95">
        <v>0</v>
      </c>
      <c r="N95">
        <v>30</v>
      </c>
      <c r="O95">
        <v>25.189479190357062</v>
      </c>
      <c r="P95">
        <v>68.179543320000008</v>
      </c>
      <c r="Q95">
        <v>4.6039023999999991</v>
      </c>
      <c r="R95">
        <v>8.4797391999999991</v>
      </c>
      <c r="S95">
        <v>5.4085743999999991</v>
      </c>
      <c r="T95">
        <v>0</v>
      </c>
      <c r="U95">
        <v>275.80192199999999</v>
      </c>
      <c r="V95">
        <v>3.6227958273381287</v>
      </c>
      <c r="W95">
        <v>8.1683946043165445</v>
      </c>
      <c r="X95">
        <v>31.048991151079132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0.9776459999999999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6.4459999999999988</v>
      </c>
      <c r="AL95">
        <v>2.6559000000000013</v>
      </c>
      <c r="AM95">
        <v>0</v>
      </c>
      <c r="AN95">
        <v>0</v>
      </c>
      <c r="AO95">
        <v>0</v>
      </c>
      <c r="AP95">
        <v>0.35791139999999999</v>
      </c>
      <c r="AQ95">
        <v>0</v>
      </c>
      <c r="AR95">
        <v>2.243328</v>
      </c>
      <c r="AS95">
        <v>3.7584888000000003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24.410129039244442</v>
      </c>
      <c r="BB95">
        <f t="shared" si="1"/>
        <v>603.09961149194169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110.53800000000003</v>
      </c>
      <c r="L96">
        <v>32.957095238095249</v>
      </c>
      <c r="M96">
        <v>0</v>
      </c>
      <c r="N96">
        <v>30</v>
      </c>
      <c r="O96">
        <v>25.189479190357062</v>
      </c>
      <c r="P96">
        <v>68.179543320000008</v>
      </c>
      <c r="Q96">
        <v>3.4397441999999994</v>
      </c>
      <c r="R96">
        <v>5.8558333479999991</v>
      </c>
      <c r="S96">
        <v>3.9885873999999997</v>
      </c>
      <c r="T96">
        <v>0</v>
      </c>
      <c r="U96">
        <v>275.80192199999999</v>
      </c>
      <c r="V96">
        <v>2.0990548201438846</v>
      </c>
      <c r="W96">
        <v>8.1683946043165445</v>
      </c>
      <c r="X96">
        <v>31.048991151079132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0.9776459999999999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6.4459999999999988</v>
      </c>
      <c r="AL96">
        <v>2.6559000000000013</v>
      </c>
      <c r="AM96">
        <v>0</v>
      </c>
      <c r="AN96">
        <v>0</v>
      </c>
      <c r="AO96">
        <v>0</v>
      </c>
      <c r="AP96">
        <v>0.35791139999999999</v>
      </c>
      <c r="AQ96">
        <v>0</v>
      </c>
      <c r="AR96">
        <v>2.243328</v>
      </c>
      <c r="AS96">
        <v>3.7584888000000003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23.873160391964628</v>
      </c>
      <c r="BB96">
        <f t="shared" si="1"/>
        <v>589.83275908002736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100.92600000000002</v>
      </c>
      <c r="L97">
        <v>32.957095238095249</v>
      </c>
      <c r="M97">
        <v>0</v>
      </c>
      <c r="N97">
        <v>30</v>
      </c>
      <c r="O97">
        <v>25.189479190357062</v>
      </c>
      <c r="P97">
        <v>68.179543320000008</v>
      </c>
      <c r="Q97">
        <v>3.4397441999999994</v>
      </c>
      <c r="R97">
        <v>5.8558333479999991</v>
      </c>
      <c r="S97">
        <v>3.9885873999999997</v>
      </c>
      <c r="T97">
        <v>0</v>
      </c>
      <c r="U97">
        <v>275.80192199999999</v>
      </c>
      <c r="V97">
        <v>2.1695288575539569</v>
      </c>
      <c r="W97">
        <v>4.2628178417266192</v>
      </c>
      <c r="X97">
        <v>31.048991151079132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0.9776459999999999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6.4459999999999988</v>
      </c>
      <c r="AL97">
        <v>2.6559000000000013</v>
      </c>
      <c r="AM97">
        <v>0</v>
      </c>
      <c r="AN97">
        <v>0</v>
      </c>
      <c r="AO97">
        <v>0</v>
      </c>
      <c r="AP97">
        <v>0.35791139999999999</v>
      </c>
      <c r="AQ97">
        <v>0</v>
      </c>
      <c r="AR97">
        <v>2.243328</v>
      </c>
      <c r="AS97">
        <v>3.7584888000000003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23.35006817325959</v>
      </c>
      <c r="BB97">
        <f t="shared" si="1"/>
        <v>576.90874857355243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99.054062999999999</v>
      </c>
      <c r="L98">
        <v>32.957095238095249</v>
      </c>
      <c r="M98">
        <v>0</v>
      </c>
      <c r="N98">
        <v>30</v>
      </c>
      <c r="O98">
        <v>25.189479190357062</v>
      </c>
      <c r="P98">
        <v>68.179543320000008</v>
      </c>
      <c r="Q98">
        <v>3.4397441999999994</v>
      </c>
      <c r="R98">
        <v>5.8558333479999991</v>
      </c>
      <c r="S98">
        <v>3.9885873999999997</v>
      </c>
      <c r="T98">
        <v>0</v>
      </c>
      <c r="U98">
        <v>275.80192199999999</v>
      </c>
      <c r="V98">
        <v>2.1695288575539569</v>
      </c>
      <c r="W98">
        <v>4.2628178417266192</v>
      </c>
      <c r="X98">
        <v>31.048991151079132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0.9776459999999999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6.4459999999999988</v>
      </c>
      <c r="AL98">
        <v>2.6559000000000013</v>
      </c>
      <c r="AM98">
        <v>0</v>
      </c>
      <c r="AN98">
        <v>0</v>
      </c>
      <c r="AO98">
        <v>0</v>
      </c>
      <c r="AP98">
        <v>0.35791139999999999</v>
      </c>
      <c r="AQ98">
        <v>0</v>
      </c>
      <c r="AR98">
        <v>2.243328</v>
      </c>
      <c r="AS98">
        <v>3.7584888000000003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23.277249823959554</v>
      </c>
      <c r="BB98">
        <f t="shared" si="1"/>
        <v>575.10962992285238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3.4209883770102021</v>
      </c>
      <c r="L99">
        <f t="shared" si="2"/>
        <v>1.1061171384200981</v>
      </c>
      <c r="M99">
        <f t="shared" si="2"/>
        <v>0</v>
      </c>
      <c r="N99">
        <f t="shared" si="2"/>
        <v>0.68110474717460323</v>
      </c>
      <c r="O99">
        <f t="shared" si="2"/>
        <v>0.57080463876226228</v>
      </c>
      <c r="P99">
        <f t="shared" si="2"/>
        <v>1.4601418010151022</v>
      </c>
      <c r="Q99">
        <f t="shared" si="2"/>
        <v>0.104082664326</v>
      </c>
      <c r="R99">
        <f t="shared" si="2"/>
        <v>0.19898114820150009</v>
      </c>
      <c r="S99">
        <f t="shared" si="2"/>
        <v>0.12533757234950016</v>
      </c>
      <c r="T99">
        <f t="shared" si="2"/>
        <v>0</v>
      </c>
      <c r="U99">
        <f t="shared" si="2"/>
        <v>7.102468521899989</v>
      </c>
      <c r="V99">
        <f t="shared" si="2"/>
        <v>9.5451725436690574E-2</v>
      </c>
      <c r="W99">
        <f t="shared" si="2"/>
        <v>0.2136846869991004</v>
      </c>
      <c r="X99">
        <f t="shared" si="2"/>
        <v>0.75620849400485635</v>
      </c>
      <c r="Y99">
        <f t="shared" si="2"/>
        <v>0</v>
      </c>
      <c r="Z99">
        <f t="shared" si="2"/>
        <v>2.0814182400000009E-2</v>
      </c>
      <c r="AA99">
        <f t="shared" si="2"/>
        <v>4.0129993400000001E-2</v>
      </c>
      <c r="AB99">
        <f t="shared" si="2"/>
        <v>3.9305984379999992E-2</v>
      </c>
      <c r="AC99">
        <f t="shared" si="2"/>
        <v>2.7492706000000002E-2</v>
      </c>
      <c r="AD99">
        <f t="shared" si="2"/>
        <v>3.0734914399999997E-2</v>
      </c>
      <c r="AE99">
        <f t="shared" si="2"/>
        <v>5.5388208247999948E-2</v>
      </c>
      <c r="AF99">
        <f t="shared" si="2"/>
        <v>0</v>
      </c>
      <c r="AG99">
        <f t="shared" si="2"/>
        <v>0</v>
      </c>
      <c r="AH99">
        <f t="shared" si="2"/>
        <v>0.15394432</v>
      </c>
      <c r="AI99">
        <f t="shared" si="2"/>
        <v>1.3257021999999999E-2</v>
      </c>
      <c r="AJ99">
        <f t="shared" si="2"/>
        <v>0</v>
      </c>
      <c r="AK99">
        <f t="shared" si="2"/>
        <v>0.15470400000000034</v>
      </c>
      <c r="AL99">
        <f t="shared" si="2"/>
        <v>9.0964574999999936E-2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1.1876151000000012E-2</v>
      </c>
      <c r="AQ99">
        <f t="shared" si="2"/>
        <v>0</v>
      </c>
      <c r="AR99">
        <f t="shared" si="2"/>
        <v>0.106067352</v>
      </c>
      <c r="AS99">
        <f t="shared" si="2"/>
        <v>9.579021228000012E-2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0.64869022430172851</v>
      </c>
      <c r="BB99">
        <f t="shared" si="1"/>
        <v>16.027150912406178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5.1686212350999998</v>
      </c>
      <c r="L3">
        <v>318.85199999999998</v>
      </c>
      <c r="M3">
        <v>28.225600000000004</v>
      </c>
      <c r="N3">
        <v>36.243749999999999</v>
      </c>
      <c r="O3">
        <v>0</v>
      </c>
      <c r="P3">
        <v>28.238485600000001</v>
      </c>
      <c r="Q3">
        <v>3.4084789700000004</v>
      </c>
      <c r="R3">
        <v>5.9921749212000002</v>
      </c>
      <c r="S3">
        <v>4.1111279768000006</v>
      </c>
      <c r="T3">
        <v>0</v>
      </c>
      <c r="U3">
        <v>25.6957272</v>
      </c>
      <c r="V3">
        <v>3.2889654892086333</v>
      </c>
      <c r="W3">
        <v>6.0709053237410071</v>
      </c>
      <c r="X3">
        <v>22.411200688129497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1.1808732</v>
      </c>
      <c r="AF3">
        <v>1.9662499999999994</v>
      </c>
      <c r="AG3">
        <v>13.368625919999999</v>
      </c>
      <c r="AH3">
        <v>0</v>
      </c>
      <c r="AI3">
        <v>0</v>
      </c>
      <c r="AJ3">
        <v>0</v>
      </c>
      <c r="AK3">
        <v>7.7859999999999996</v>
      </c>
      <c r="AL3">
        <v>0</v>
      </c>
      <c r="AM3">
        <v>0</v>
      </c>
      <c r="AN3">
        <v>0.76519999999999999</v>
      </c>
      <c r="AO3">
        <v>0</v>
      </c>
      <c r="AP3">
        <v>0.78602159999999999</v>
      </c>
      <c r="AQ3">
        <v>0</v>
      </c>
      <c r="AR3">
        <v>8.1289727999999997</v>
      </c>
      <c r="AS3">
        <v>7.5112739519999998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20.585889516288532</v>
      </c>
      <c r="BB3">
        <f>SUM(B3:AZ3)-BA3</f>
        <v>508.61436535989054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5.1686102751000016</v>
      </c>
      <c r="L4">
        <v>318.85199999999998</v>
      </c>
      <c r="M4">
        <v>21.119147114000004</v>
      </c>
      <c r="N4">
        <v>36.243749999999999</v>
      </c>
      <c r="O4">
        <v>0</v>
      </c>
      <c r="P4">
        <v>27.931685600000005</v>
      </c>
      <c r="Q4">
        <v>3.4084789700000004</v>
      </c>
      <c r="R4">
        <v>5.9921749212000002</v>
      </c>
      <c r="S4">
        <v>4.1111279768000006</v>
      </c>
      <c r="T4">
        <v>0</v>
      </c>
      <c r="U4">
        <v>25.6957272</v>
      </c>
      <c r="V4">
        <v>3.2889654892086333</v>
      </c>
      <c r="W4">
        <v>6.0709053237410071</v>
      </c>
      <c r="X4">
        <v>22.411200688129497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1.1808732</v>
      </c>
      <c r="AF4">
        <v>1.9662499999999994</v>
      </c>
      <c r="AG4">
        <v>13.368625919999999</v>
      </c>
      <c r="AH4">
        <v>0</v>
      </c>
      <c r="AI4">
        <v>0</v>
      </c>
      <c r="AJ4">
        <v>0</v>
      </c>
      <c r="AK4">
        <v>7.7859999999999996</v>
      </c>
      <c r="AL4">
        <v>0</v>
      </c>
      <c r="AM4">
        <v>0</v>
      </c>
      <c r="AN4">
        <v>0.76519999999999999</v>
      </c>
      <c r="AO4">
        <v>0</v>
      </c>
      <c r="AP4">
        <v>0.78602159999999999</v>
      </c>
      <c r="AQ4">
        <v>0</v>
      </c>
      <c r="AR4">
        <v>8.1289727999999997</v>
      </c>
      <c r="AS4">
        <v>7.5112739519999998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20.297513658788532</v>
      </c>
      <c r="BB4">
        <f t="shared" ref="BB4:BB67" si="0">SUM(B4:AZ4)-BA4</f>
        <v>501.48947737139048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5.1680685222999996</v>
      </c>
      <c r="L5">
        <v>318.85199999999998</v>
      </c>
      <c r="M5">
        <v>13.261614080000001</v>
      </c>
      <c r="N5">
        <v>32.59936998412698</v>
      </c>
      <c r="O5">
        <v>0</v>
      </c>
      <c r="P5">
        <v>27.931685600000005</v>
      </c>
      <c r="Q5">
        <v>3.4084789700000004</v>
      </c>
      <c r="R5">
        <v>5.9921749212000002</v>
      </c>
      <c r="S5">
        <v>4.1111279768000006</v>
      </c>
      <c r="T5">
        <v>0</v>
      </c>
      <c r="U5">
        <v>25.6957272</v>
      </c>
      <c r="V5">
        <v>3.3018752453237408</v>
      </c>
      <c r="W5">
        <v>6.0709053237410071</v>
      </c>
      <c r="X5">
        <v>22.236329244604313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1.1808732</v>
      </c>
      <c r="AF5">
        <v>1.9662499999999994</v>
      </c>
      <c r="AG5">
        <v>13.368625919999999</v>
      </c>
      <c r="AH5">
        <v>0</v>
      </c>
      <c r="AI5">
        <v>0</v>
      </c>
      <c r="AJ5">
        <v>0</v>
      </c>
      <c r="AK5">
        <v>7.7859999999999996</v>
      </c>
      <c r="AL5">
        <v>0</v>
      </c>
      <c r="AM5">
        <v>0</v>
      </c>
      <c r="AN5">
        <v>0.76519999999999999</v>
      </c>
      <c r="AO5">
        <v>0</v>
      </c>
      <c r="AP5">
        <v>0.78602159999999999</v>
      </c>
      <c r="AQ5">
        <v>0</v>
      </c>
      <c r="AR5">
        <v>8.1289727999999997</v>
      </c>
      <c r="AS5">
        <v>7.5112739519999998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19.843768044335278</v>
      </c>
      <c r="BB5">
        <f t="shared" si="0"/>
        <v>490.27880649576076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5.1680564526000001</v>
      </c>
      <c r="L6">
        <v>318.85199999999998</v>
      </c>
      <c r="M6">
        <v>13.261614080000001</v>
      </c>
      <c r="N6">
        <v>26.757997089999993</v>
      </c>
      <c r="O6">
        <v>0</v>
      </c>
      <c r="P6">
        <v>27.931685600000005</v>
      </c>
      <c r="Q6">
        <v>3.4084789700000004</v>
      </c>
      <c r="R6">
        <v>5.9921749212000002</v>
      </c>
      <c r="S6">
        <v>4.1111279768000006</v>
      </c>
      <c r="T6">
        <v>0</v>
      </c>
      <c r="U6">
        <v>25.6957272</v>
      </c>
      <c r="V6">
        <v>3.3018752453237408</v>
      </c>
      <c r="W6">
        <v>6.0709053237410071</v>
      </c>
      <c r="X6">
        <v>22.411200688129497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1.1808732</v>
      </c>
      <c r="AF6">
        <v>1.9662499999999994</v>
      </c>
      <c r="AG6">
        <v>13.368625919999999</v>
      </c>
      <c r="AH6">
        <v>0</v>
      </c>
      <c r="AI6">
        <v>0</v>
      </c>
      <c r="AJ6">
        <v>0</v>
      </c>
      <c r="AK6">
        <v>7.7859999999999996</v>
      </c>
      <c r="AL6">
        <v>0</v>
      </c>
      <c r="AM6">
        <v>0</v>
      </c>
      <c r="AN6">
        <v>0.76519999999999999</v>
      </c>
      <c r="AO6">
        <v>0</v>
      </c>
      <c r="AP6">
        <v>0.78602159999999999</v>
      </c>
      <c r="AQ6">
        <v>0</v>
      </c>
      <c r="AR6">
        <v>8.1289727999999997</v>
      </c>
      <c r="AS6">
        <v>7.5112739519999998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19.623340720386274</v>
      </c>
      <c r="BB6">
        <f t="shared" si="0"/>
        <v>484.83272029940792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5.1690490175999999</v>
      </c>
      <c r="L7">
        <v>318.85199999999998</v>
      </c>
      <c r="M7">
        <v>13.261614080000001</v>
      </c>
      <c r="N7">
        <v>26.462862047619041</v>
      </c>
      <c r="O7">
        <v>0</v>
      </c>
      <c r="P7">
        <v>27.931685600000005</v>
      </c>
      <c r="Q7">
        <v>3.4108164792000006</v>
      </c>
      <c r="R7">
        <v>6.6131531543999991</v>
      </c>
      <c r="S7">
        <v>4.2352973</v>
      </c>
      <c r="T7">
        <v>0</v>
      </c>
      <c r="U7">
        <v>25.6957272</v>
      </c>
      <c r="V7">
        <v>3.3018752453237408</v>
      </c>
      <c r="W7">
        <v>6.0709053237410071</v>
      </c>
      <c r="X7">
        <v>22.411200688129497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1.1808732</v>
      </c>
      <c r="AF7">
        <v>1.9662499999999994</v>
      </c>
      <c r="AG7">
        <v>13.368625919999999</v>
      </c>
      <c r="AH7">
        <v>0</v>
      </c>
      <c r="AI7">
        <v>0</v>
      </c>
      <c r="AJ7">
        <v>0</v>
      </c>
      <c r="AK7">
        <v>7.7859999999999996</v>
      </c>
      <c r="AL7">
        <v>0</v>
      </c>
      <c r="AM7">
        <v>0</v>
      </c>
      <c r="AN7">
        <v>0.76519999999999999</v>
      </c>
      <c r="AO7">
        <v>0</v>
      </c>
      <c r="AP7">
        <v>0.78602159999999999</v>
      </c>
      <c r="AQ7">
        <v>0</v>
      </c>
      <c r="AR7">
        <v>4.0644863999999998</v>
      </c>
      <c r="AS7">
        <v>7.5112739519999998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19.482867671987865</v>
      </c>
      <c r="BB7">
        <f t="shared" si="0"/>
        <v>481.36204953602544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5.1690388795999995</v>
      </c>
      <c r="L8">
        <v>318.85199999999998</v>
      </c>
      <c r="M8">
        <v>13.261614080000001</v>
      </c>
      <c r="N8">
        <v>26.462862047619041</v>
      </c>
      <c r="O8">
        <v>0</v>
      </c>
      <c r="P8">
        <v>27.931685600000005</v>
      </c>
      <c r="Q8">
        <v>3.4108164792000006</v>
      </c>
      <c r="R8">
        <v>6.6131531543999991</v>
      </c>
      <c r="S8">
        <v>4.2352973</v>
      </c>
      <c r="T8">
        <v>0</v>
      </c>
      <c r="U8">
        <v>25.6957272</v>
      </c>
      <c r="V8">
        <v>3.3018752453237408</v>
      </c>
      <c r="W8">
        <v>6.0709053237410071</v>
      </c>
      <c r="X8">
        <v>22.411200688129497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1.1808732</v>
      </c>
      <c r="AF8">
        <v>1.9662499999999994</v>
      </c>
      <c r="AG8">
        <v>13.368625919999999</v>
      </c>
      <c r="AH8">
        <v>0</v>
      </c>
      <c r="AI8">
        <v>0</v>
      </c>
      <c r="AJ8">
        <v>0</v>
      </c>
      <c r="AK8">
        <v>7.7859999999999996</v>
      </c>
      <c r="AL8">
        <v>0</v>
      </c>
      <c r="AM8">
        <v>0</v>
      </c>
      <c r="AN8">
        <v>0.76519999999999999</v>
      </c>
      <c r="AO8">
        <v>0</v>
      </c>
      <c r="AP8">
        <v>0.78602159999999999</v>
      </c>
      <c r="AQ8">
        <v>0</v>
      </c>
      <c r="AR8">
        <v>4.0644863999999998</v>
      </c>
      <c r="AS8">
        <v>7.5112739519999998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19.482867274687866</v>
      </c>
      <c r="BB8">
        <f t="shared" si="0"/>
        <v>481.36203979532547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5.5485000000000024</v>
      </c>
      <c r="L9">
        <v>318.85199999999998</v>
      </c>
      <c r="M9">
        <v>13.261614080000001</v>
      </c>
      <c r="N9">
        <v>26.462862047619041</v>
      </c>
      <c r="O9">
        <v>0</v>
      </c>
      <c r="P9">
        <v>27.931685600000005</v>
      </c>
      <c r="Q9">
        <v>3.4108164792000006</v>
      </c>
      <c r="R9">
        <v>6.7357307991999988</v>
      </c>
      <c r="S9">
        <v>4.2352973</v>
      </c>
      <c r="T9">
        <v>0</v>
      </c>
      <c r="U9">
        <v>25.6957272</v>
      </c>
      <c r="V9">
        <v>3.3018752453237408</v>
      </c>
      <c r="W9">
        <v>6.0709053237410071</v>
      </c>
      <c r="X9">
        <v>22.411200688129497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1.1808732</v>
      </c>
      <c r="AF9">
        <v>1.9662499999999994</v>
      </c>
      <c r="AG9">
        <v>13.368625919999999</v>
      </c>
      <c r="AH9">
        <v>0</v>
      </c>
      <c r="AI9">
        <v>0</v>
      </c>
      <c r="AJ9">
        <v>0</v>
      </c>
      <c r="AK9">
        <v>7.7859999999999996</v>
      </c>
      <c r="AL9">
        <v>0</v>
      </c>
      <c r="AM9">
        <v>0</v>
      </c>
      <c r="AN9">
        <v>0.76519999999999999</v>
      </c>
      <c r="AO9">
        <v>0</v>
      </c>
      <c r="AP9">
        <v>0.78602159999999999</v>
      </c>
      <c r="AQ9">
        <v>0</v>
      </c>
      <c r="AR9">
        <v>4.0644863999999998</v>
      </c>
      <c r="AS9">
        <v>3.0953052000000003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19.330614982687866</v>
      </c>
      <c r="BB9">
        <f t="shared" si="0"/>
        <v>477.60036210052539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5.1629237476000016</v>
      </c>
      <c r="L10">
        <v>318.85199999999998</v>
      </c>
      <c r="M10">
        <v>13.261614080000001</v>
      </c>
      <c r="N10">
        <v>26.462862047619041</v>
      </c>
      <c r="O10">
        <v>0</v>
      </c>
      <c r="P10">
        <v>27.931685600000005</v>
      </c>
      <c r="Q10">
        <v>3.4108164792000006</v>
      </c>
      <c r="R10">
        <v>6.7357307991999988</v>
      </c>
      <c r="S10">
        <v>4.2352973</v>
      </c>
      <c r="T10">
        <v>0</v>
      </c>
      <c r="U10">
        <v>25.6957272</v>
      </c>
      <c r="V10">
        <v>3.3018752453237408</v>
      </c>
      <c r="W10">
        <v>6.0709053237410071</v>
      </c>
      <c r="X10">
        <v>22.411200688129497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1.1808732</v>
      </c>
      <c r="AF10">
        <v>1.9662499999999994</v>
      </c>
      <c r="AG10">
        <v>13.368625919999999</v>
      </c>
      <c r="AH10">
        <v>0</v>
      </c>
      <c r="AI10">
        <v>0</v>
      </c>
      <c r="AJ10">
        <v>0</v>
      </c>
      <c r="AK10">
        <v>7.7859999999999996</v>
      </c>
      <c r="AL10">
        <v>0</v>
      </c>
      <c r="AM10">
        <v>0</v>
      </c>
      <c r="AN10">
        <v>0.76519999999999999</v>
      </c>
      <c r="AO10">
        <v>0</v>
      </c>
      <c r="AP10">
        <v>0.78602159999999999</v>
      </c>
      <c r="AQ10">
        <v>0</v>
      </c>
      <c r="AR10">
        <v>4.0644863999999998</v>
      </c>
      <c r="AS10">
        <v>3.0953052000000003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19.315616071987865</v>
      </c>
      <c r="BB10">
        <f t="shared" si="0"/>
        <v>477.22978475882547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5.1629433523000001</v>
      </c>
      <c r="L11">
        <v>318.85199999999998</v>
      </c>
      <c r="M11">
        <v>13.261614080000001</v>
      </c>
      <c r="N11">
        <v>26.462862047619041</v>
      </c>
      <c r="O11">
        <v>0</v>
      </c>
      <c r="P11">
        <v>27.276360800000006</v>
      </c>
      <c r="Q11">
        <v>3.5232065231999998</v>
      </c>
      <c r="R11">
        <v>6.7357307991999988</v>
      </c>
      <c r="S11">
        <v>4.2486756208000003</v>
      </c>
      <c r="T11">
        <v>0</v>
      </c>
      <c r="U11">
        <v>25.6957272</v>
      </c>
      <c r="V11">
        <v>3.2687217741007193</v>
      </c>
      <c r="W11">
        <v>6.0709053237410071</v>
      </c>
      <c r="X11">
        <v>22.411200688129497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1.1808732</v>
      </c>
      <c r="AF11">
        <v>1.9662499999999994</v>
      </c>
      <c r="AG11">
        <v>13.368625919999999</v>
      </c>
      <c r="AH11">
        <v>0</v>
      </c>
      <c r="AI11">
        <v>0</v>
      </c>
      <c r="AJ11">
        <v>0</v>
      </c>
      <c r="AK11">
        <v>7.7859999999999996</v>
      </c>
      <c r="AL11">
        <v>0</v>
      </c>
      <c r="AM11">
        <v>0</v>
      </c>
      <c r="AN11">
        <v>0.76519999999999999</v>
      </c>
      <c r="AO11">
        <v>0</v>
      </c>
      <c r="AP11">
        <v>0.78602159999999999</v>
      </c>
      <c r="AQ11">
        <v>0</v>
      </c>
      <c r="AR11">
        <v>14.903116800000001</v>
      </c>
      <c r="AS11">
        <v>7.5112739519999998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19.887130776713761</v>
      </c>
      <c r="BB11">
        <f t="shared" si="0"/>
        <v>491.35017890437643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5.1629237476000016</v>
      </c>
      <c r="L12">
        <v>318.85199999999998</v>
      </c>
      <c r="M12">
        <v>13.261614080000001</v>
      </c>
      <c r="N12">
        <v>26.462862047619041</v>
      </c>
      <c r="O12">
        <v>0</v>
      </c>
      <c r="P12">
        <v>27.276360800000006</v>
      </c>
      <c r="Q12">
        <v>3.5232065231999998</v>
      </c>
      <c r="R12">
        <v>6.7357307991999988</v>
      </c>
      <c r="S12">
        <v>4.2486756208000003</v>
      </c>
      <c r="T12">
        <v>0</v>
      </c>
      <c r="U12">
        <v>25.6957272</v>
      </c>
      <c r="V12">
        <v>3.2687217741007193</v>
      </c>
      <c r="W12">
        <v>6.0709053237410071</v>
      </c>
      <c r="X12">
        <v>22.411200688129497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1.1808732</v>
      </c>
      <c r="AF12">
        <v>1.9662499999999994</v>
      </c>
      <c r="AG12">
        <v>13.368625919999999</v>
      </c>
      <c r="AH12">
        <v>0</v>
      </c>
      <c r="AI12">
        <v>0</v>
      </c>
      <c r="AJ12">
        <v>0</v>
      </c>
      <c r="AK12">
        <v>7.7859999999999996</v>
      </c>
      <c r="AL12">
        <v>0</v>
      </c>
      <c r="AM12">
        <v>0</v>
      </c>
      <c r="AN12">
        <v>0.76519999999999999</v>
      </c>
      <c r="AO12">
        <v>0</v>
      </c>
      <c r="AP12">
        <v>0.78602159999999999</v>
      </c>
      <c r="AQ12">
        <v>0</v>
      </c>
      <c r="AR12">
        <v>14.903116800000001</v>
      </c>
      <c r="AS12">
        <v>7.5112739519999998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19.887130023213764</v>
      </c>
      <c r="BB12">
        <f t="shared" si="0"/>
        <v>491.35016005317652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5.1629629022000012</v>
      </c>
      <c r="L13">
        <v>318.85199999999998</v>
      </c>
      <c r="M13">
        <v>13.261614080000001</v>
      </c>
      <c r="N13">
        <v>26.462862047619041</v>
      </c>
      <c r="O13">
        <v>0</v>
      </c>
      <c r="P13">
        <v>27.276360800000006</v>
      </c>
      <c r="Q13">
        <v>3.5232065231999998</v>
      </c>
      <c r="R13">
        <v>6.7357307991999988</v>
      </c>
      <c r="S13">
        <v>4.3180022964000004</v>
      </c>
      <c r="T13">
        <v>0</v>
      </c>
      <c r="U13">
        <v>25.6957272</v>
      </c>
      <c r="V13">
        <v>3.2687217741007193</v>
      </c>
      <c r="W13">
        <v>6.0709053237410071</v>
      </c>
      <c r="X13">
        <v>22.236329244604313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1.1808732</v>
      </c>
      <c r="AF13">
        <v>1.9662499999999994</v>
      </c>
      <c r="AG13">
        <v>13.368625919999999</v>
      </c>
      <c r="AH13">
        <v>0</v>
      </c>
      <c r="AI13">
        <v>0</v>
      </c>
      <c r="AJ13">
        <v>0</v>
      </c>
      <c r="AK13">
        <v>7.7859999999999996</v>
      </c>
      <c r="AL13">
        <v>0</v>
      </c>
      <c r="AM13">
        <v>0</v>
      </c>
      <c r="AN13">
        <v>0.76519999999999999</v>
      </c>
      <c r="AO13">
        <v>0</v>
      </c>
      <c r="AP13">
        <v>0.78602159999999999</v>
      </c>
      <c r="AQ13">
        <v>0</v>
      </c>
      <c r="AR13">
        <v>4.0644863999999998</v>
      </c>
      <c r="AS13">
        <v>7.5112739519999998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19.461403133131025</v>
      </c>
      <c r="BB13">
        <f t="shared" si="0"/>
        <v>480.831750929934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5.1629335705000008</v>
      </c>
      <c r="L14">
        <v>318.85199999999998</v>
      </c>
      <c r="M14">
        <v>13.261614080000001</v>
      </c>
      <c r="N14">
        <v>26.462862047619041</v>
      </c>
      <c r="O14">
        <v>0</v>
      </c>
      <c r="P14">
        <v>27.276360800000006</v>
      </c>
      <c r="Q14">
        <v>3.5232065231999998</v>
      </c>
      <c r="R14">
        <v>6.7357307991999988</v>
      </c>
      <c r="S14">
        <v>4.3180022964000004</v>
      </c>
      <c r="T14">
        <v>0</v>
      </c>
      <c r="U14">
        <v>25.6957272</v>
      </c>
      <c r="V14">
        <v>3.2687217741007193</v>
      </c>
      <c r="W14">
        <v>6.0709053237410071</v>
      </c>
      <c r="X14">
        <v>22.236329244604313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1.1808732</v>
      </c>
      <c r="AF14">
        <v>1.9662499999999994</v>
      </c>
      <c r="AG14">
        <v>13.368625919999999</v>
      </c>
      <c r="AH14">
        <v>0</v>
      </c>
      <c r="AI14">
        <v>0</v>
      </c>
      <c r="AJ14">
        <v>0</v>
      </c>
      <c r="AK14">
        <v>7.7859999999999996</v>
      </c>
      <c r="AL14">
        <v>0</v>
      </c>
      <c r="AM14">
        <v>0</v>
      </c>
      <c r="AN14">
        <v>0.76519999999999999</v>
      </c>
      <c r="AO14">
        <v>0</v>
      </c>
      <c r="AP14">
        <v>0.78602159999999999</v>
      </c>
      <c r="AQ14">
        <v>0</v>
      </c>
      <c r="AR14">
        <v>4.0644863999999998</v>
      </c>
      <c r="AS14">
        <v>4.5397809599999999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19.345810787131022</v>
      </c>
      <c r="BB14">
        <f t="shared" si="0"/>
        <v>477.97582095223402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5.1604615425000002</v>
      </c>
      <c r="L15">
        <v>318.85199999999998</v>
      </c>
      <c r="M15">
        <v>13.285617805200003</v>
      </c>
      <c r="N15">
        <v>27.996989031746025</v>
      </c>
      <c r="O15">
        <v>0</v>
      </c>
      <c r="P15">
        <v>27.193524799999999</v>
      </c>
      <c r="Q15">
        <v>3.5232065231999998</v>
      </c>
      <c r="R15">
        <v>6.7357307991999988</v>
      </c>
      <c r="S15">
        <v>4.3180022964000004</v>
      </c>
      <c r="T15">
        <v>0</v>
      </c>
      <c r="U15">
        <v>25.6957272</v>
      </c>
      <c r="V15">
        <v>3.1720164276978418</v>
      </c>
      <c r="W15">
        <v>6.0709053237410071</v>
      </c>
      <c r="X15">
        <v>22.236329244604313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1.1808732</v>
      </c>
      <c r="AF15">
        <v>1.9662499999999994</v>
      </c>
      <c r="AG15">
        <v>13.368625919999999</v>
      </c>
      <c r="AH15">
        <v>0</v>
      </c>
      <c r="AI15">
        <v>0</v>
      </c>
      <c r="AJ15">
        <v>0</v>
      </c>
      <c r="AK15">
        <v>7.7859999999999996</v>
      </c>
      <c r="AL15">
        <v>0</v>
      </c>
      <c r="AM15">
        <v>0</v>
      </c>
      <c r="AN15">
        <v>0.76519999999999999</v>
      </c>
      <c r="AO15">
        <v>0</v>
      </c>
      <c r="AP15">
        <v>0.78602159999999999</v>
      </c>
      <c r="AQ15">
        <v>0</v>
      </c>
      <c r="AR15">
        <v>4.0644863999999998</v>
      </c>
      <c r="AS15">
        <v>4.5397809599999999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19.399341647146656</v>
      </c>
      <c r="BB15">
        <f t="shared" si="0"/>
        <v>479.29840742714237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5.1604266348999994</v>
      </c>
      <c r="L16">
        <v>318.85199999999998</v>
      </c>
      <c r="M16">
        <v>10.490469464800002</v>
      </c>
      <c r="N16">
        <v>21.860481095238089</v>
      </c>
      <c r="O16">
        <v>0</v>
      </c>
      <c r="P16">
        <v>25.128760800000006</v>
      </c>
      <c r="Q16">
        <v>3.5232065231999998</v>
      </c>
      <c r="R16">
        <v>6.7357307991999988</v>
      </c>
      <c r="S16">
        <v>4.3180022964000004</v>
      </c>
      <c r="T16">
        <v>0</v>
      </c>
      <c r="U16">
        <v>25.6957272</v>
      </c>
      <c r="V16">
        <v>3.1720164276978418</v>
      </c>
      <c r="W16">
        <v>6.0709053237410071</v>
      </c>
      <c r="X16">
        <v>22.236329244604313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1.1808732</v>
      </c>
      <c r="AF16">
        <v>1.9662499999999994</v>
      </c>
      <c r="AG16">
        <v>13.368625919999999</v>
      </c>
      <c r="AH16">
        <v>0</v>
      </c>
      <c r="AI16">
        <v>0</v>
      </c>
      <c r="AJ16">
        <v>0</v>
      </c>
      <c r="AK16">
        <v>7.7859999999999996</v>
      </c>
      <c r="AL16">
        <v>0</v>
      </c>
      <c r="AM16">
        <v>0</v>
      </c>
      <c r="AN16">
        <v>0.76519999999999999</v>
      </c>
      <c r="AO16">
        <v>0</v>
      </c>
      <c r="AP16">
        <v>0.78602159999999999</v>
      </c>
      <c r="AQ16">
        <v>0</v>
      </c>
      <c r="AR16">
        <v>4.0644863999999998</v>
      </c>
      <c r="AS16">
        <v>4.5397809599999999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18.97157966531649</v>
      </c>
      <c r="BB16">
        <f t="shared" si="0"/>
        <v>468.72971422446466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5.1604615425000002</v>
      </c>
      <c r="L17">
        <v>318.85199999999998</v>
      </c>
      <c r="M17">
        <v>13.285617805200003</v>
      </c>
      <c r="N17">
        <v>26.462862047619041</v>
      </c>
      <c r="O17">
        <v>0</v>
      </c>
      <c r="P17">
        <v>27.193524799999999</v>
      </c>
      <c r="Q17">
        <v>3.5232065231999998</v>
      </c>
      <c r="R17">
        <v>6.7357307991999988</v>
      </c>
      <c r="S17">
        <v>4.3180022964000004</v>
      </c>
      <c r="T17">
        <v>0</v>
      </c>
      <c r="U17">
        <v>25.6957272</v>
      </c>
      <c r="V17">
        <v>3.2079062492805752</v>
      </c>
      <c r="W17">
        <v>6.0709053237410071</v>
      </c>
      <c r="X17">
        <v>22.236329244604313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1.1808732</v>
      </c>
      <c r="AF17">
        <v>1.9662499999999994</v>
      </c>
      <c r="AG17">
        <v>13.368625919999999</v>
      </c>
      <c r="AH17">
        <v>0</v>
      </c>
      <c r="AI17">
        <v>0</v>
      </c>
      <c r="AJ17">
        <v>0</v>
      </c>
      <c r="AK17">
        <v>7.7859999999999996</v>
      </c>
      <c r="AL17">
        <v>0</v>
      </c>
      <c r="AM17">
        <v>0</v>
      </c>
      <c r="AN17">
        <v>0.76519999999999999</v>
      </c>
      <c r="AO17">
        <v>0</v>
      </c>
      <c r="AP17">
        <v>1.9650540000000001</v>
      </c>
      <c r="AQ17">
        <v>0</v>
      </c>
      <c r="AR17">
        <v>4.0644863999999998</v>
      </c>
      <c r="AS17">
        <v>4.5397809599999999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19.386924350186412</v>
      </c>
      <c r="BB17">
        <f t="shared" si="0"/>
        <v>478.99161996155846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5.1604266348999994</v>
      </c>
      <c r="L18">
        <v>318.85199999999998</v>
      </c>
      <c r="M18">
        <v>10.490469464800002</v>
      </c>
      <c r="N18">
        <v>21.860481095238089</v>
      </c>
      <c r="O18">
        <v>0</v>
      </c>
      <c r="P18">
        <v>25.128760800000006</v>
      </c>
      <c r="Q18">
        <v>3.5232065231999998</v>
      </c>
      <c r="R18">
        <v>6.7357307991999988</v>
      </c>
      <c r="S18">
        <v>4.3180022964000004</v>
      </c>
      <c r="T18">
        <v>0</v>
      </c>
      <c r="U18">
        <v>25.6957272</v>
      </c>
      <c r="V18">
        <v>3.1932064205035973</v>
      </c>
      <c r="W18">
        <v>6.0709053237410071</v>
      </c>
      <c r="X18">
        <v>22.236329244604313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1.1808732</v>
      </c>
      <c r="AF18">
        <v>1.9662499999999994</v>
      </c>
      <c r="AG18">
        <v>13.368625919999999</v>
      </c>
      <c r="AH18">
        <v>0</v>
      </c>
      <c r="AI18">
        <v>0</v>
      </c>
      <c r="AJ18">
        <v>0</v>
      </c>
      <c r="AK18">
        <v>7.7859999999999996</v>
      </c>
      <c r="AL18">
        <v>0</v>
      </c>
      <c r="AM18">
        <v>0</v>
      </c>
      <c r="AN18">
        <v>0.76519999999999999</v>
      </c>
      <c r="AO18">
        <v>0</v>
      </c>
      <c r="AP18">
        <v>1.9650540000000001</v>
      </c>
      <c r="AQ18">
        <v>0</v>
      </c>
      <c r="AR18">
        <v>4.0644863999999998</v>
      </c>
      <c r="AS18">
        <v>4.5397809599999999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19.018268275304983</v>
      </c>
      <c r="BB18">
        <f t="shared" si="0"/>
        <v>469.88324800728191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5.1604615425000002</v>
      </c>
      <c r="L19">
        <v>318.85199999999998</v>
      </c>
      <c r="M19">
        <v>13.285617805200003</v>
      </c>
      <c r="N19">
        <v>26.462862047619041</v>
      </c>
      <c r="O19">
        <v>0</v>
      </c>
      <c r="P19">
        <v>27.193524799999999</v>
      </c>
      <c r="Q19">
        <v>3.5232065231999998</v>
      </c>
      <c r="R19">
        <v>6.7357307991999988</v>
      </c>
      <c r="S19">
        <v>4.3180022964000004</v>
      </c>
      <c r="T19">
        <v>0</v>
      </c>
      <c r="U19">
        <v>25.6957272</v>
      </c>
      <c r="V19">
        <v>3.2143703323741004</v>
      </c>
      <c r="W19">
        <v>6.0709053237410071</v>
      </c>
      <c r="X19">
        <v>22.236329244604313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1.1808732</v>
      </c>
      <c r="AF19">
        <v>1.9662499999999994</v>
      </c>
      <c r="AG19">
        <v>13.368625919999999</v>
      </c>
      <c r="AH19">
        <v>0</v>
      </c>
      <c r="AI19">
        <v>0</v>
      </c>
      <c r="AJ19">
        <v>0</v>
      </c>
      <c r="AK19">
        <v>7.7859999999999996</v>
      </c>
      <c r="AL19">
        <v>0</v>
      </c>
      <c r="AM19">
        <v>0</v>
      </c>
      <c r="AN19">
        <v>0.76519999999999999</v>
      </c>
      <c r="AO19">
        <v>0</v>
      </c>
      <c r="AP19">
        <v>1.9650540000000001</v>
      </c>
      <c r="AQ19">
        <v>0</v>
      </c>
      <c r="AR19">
        <v>4.0644863999999998</v>
      </c>
      <c r="AS19">
        <v>4.5397809599999999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19.387175954502958</v>
      </c>
      <c r="BB19">
        <f t="shared" si="0"/>
        <v>478.9978324403354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5.1604266348999994</v>
      </c>
      <c r="L20">
        <v>318.85199999999998</v>
      </c>
      <c r="M20">
        <v>13.285617805200003</v>
      </c>
      <c r="N20">
        <v>31.065242999999995</v>
      </c>
      <c r="O20">
        <v>0</v>
      </c>
      <c r="P20">
        <v>27.193524799999999</v>
      </c>
      <c r="Q20">
        <v>3.5232065231999998</v>
      </c>
      <c r="R20">
        <v>6.7357307991999988</v>
      </c>
      <c r="S20">
        <v>4.3180022964000004</v>
      </c>
      <c r="T20">
        <v>0</v>
      </c>
      <c r="U20">
        <v>25.6957272</v>
      </c>
      <c r="V20">
        <v>3.2264731136690643</v>
      </c>
      <c r="W20">
        <v>6.0709053237410071</v>
      </c>
      <c r="X20">
        <v>22.236329244604313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1.1808732</v>
      </c>
      <c r="AF20">
        <v>1.9662499999999994</v>
      </c>
      <c r="AG20">
        <v>13.368625919999999</v>
      </c>
      <c r="AH20">
        <v>0</v>
      </c>
      <c r="AI20">
        <v>0</v>
      </c>
      <c r="AJ20">
        <v>0</v>
      </c>
      <c r="AK20">
        <v>7.7859999999999996</v>
      </c>
      <c r="AL20">
        <v>0</v>
      </c>
      <c r="AM20">
        <v>0</v>
      </c>
      <c r="AN20">
        <v>0.76519999999999999</v>
      </c>
      <c r="AO20">
        <v>0</v>
      </c>
      <c r="AP20">
        <v>1.9650540000000001</v>
      </c>
      <c r="AQ20">
        <v>0</v>
      </c>
      <c r="AR20">
        <v>4.0644863999999998</v>
      </c>
      <c r="AS20">
        <v>4.5397809599999999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19.56667790142324</v>
      </c>
      <c r="BB20">
        <f t="shared" si="0"/>
        <v>483.43277931949098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5.1604615425000002</v>
      </c>
      <c r="L21">
        <v>318.85199999999998</v>
      </c>
      <c r="M21">
        <v>10.490469464800002</v>
      </c>
      <c r="N21">
        <v>26.462862047619041</v>
      </c>
      <c r="O21">
        <v>0</v>
      </c>
      <c r="P21">
        <v>25.128760800000006</v>
      </c>
      <c r="Q21">
        <v>3.5232065231999998</v>
      </c>
      <c r="R21">
        <v>6.7357307991999988</v>
      </c>
      <c r="S21">
        <v>4.3180022964000004</v>
      </c>
      <c r="T21">
        <v>0</v>
      </c>
      <c r="U21">
        <v>25.6957272</v>
      </c>
      <c r="V21">
        <v>3.239972912589927</v>
      </c>
      <c r="W21">
        <v>6.0709053237410071</v>
      </c>
      <c r="X21">
        <v>22.236329244604313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1.1808732</v>
      </c>
      <c r="AF21">
        <v>1.9662499999999994</v>
      </c>
      <c r="AG21">
        <v>13.368625919999999</v>
      </c>
      <c r="AH21">
        <v>0</v>
      </c>
      <c r="AI21">
        <v>0</v>
      </c>
      <c r="AJ21">
        <v>0</v>
      </c>
      <c r="AK21">
        <v>7.7859999999999996</v>
      </c>
      <c r="AL21">
        <v>0</v>
      </c>
      <c r="AM21">
        <v>0</v>
      </c>
      <c r="AN21">
        <v>0.76519999999999999</v>
      </c>
      <c r="AO21">
        <v>0</v>
      </c>
      <c r="AP21">
        <v>0.78602159999999999</v>
      </c>
      <c r="AQ21">
        <v>0</v>
      </c>
      <c r="AR21">
        <v>4.0644863999999998</v>
      </c>
      <c r="AS21">
        <v>4.5397809599999999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19.153257326995046</v>
      </c>
      <c r="BB21">
        <f t="shared" si="0"/>
        <v>473.21840890765912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5.1604266348999994</v>
      </c>
      <c r="L22">
        <v>318.85199999999998</v>
      </c>
      <c r="M22">
        <v>10.490469464800002</v>
      </c>
      <c r="N22">
        <v>21.860481095238089</v>
      </c>
      <c r="O22">
        <v>0</v>
      </c>
      <c r="P22">
        <v>25.128760800000006</v>
      </c>
      <c r="Q22">
        <v>3.5232065231999998</v>
      </c>
      <c r="R22">
        <v>6.7357307991999988</v>
      </c>
      <c r="S22">
        <v>4.3180022964000004</v>
      </c>
      <c r="T22">
        <v>0</v>
      </c>
      <c r="U22">
        <v>25.6957272</v>
      </c>
      <c r="V22">
        <v>3.2285003694244612</v>
      </c>
      <c r="W22">
        <v>6.0709053237410071</v>
      </c>
      <c r="X22">
        <v>22.236329244604313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1.2595980799999997</v>
      </c>
      <c r="AF22">
        <v>1.9662499999999994</v>
      </c>
      <c r="AG22">
        <v>13.368625919999999</v>
      </c>
      <c r="AH22">
        <v>0</v>
      </c>
      <c r="AI22">
        <v>0</v>
      </c>
      <c r="AJ22">
        <v>0</v>
      </c>
      <c r="AK22">
        <v>7.7859999999999996</v>
      </c>
      <c r="AL22">
        <v>0</v>
      </c>
      <c r="AM22">
        <v>0</v>
      </c>
      <c r="AN22">
        <v>0.76519999999999999</v>
      </c>
      <c r="AO22">
        <v>0</v>
      </c>
      <c r="AP22">
        <v>0.78602159999999999</v>
      </c>
      <c r="AQ22">
        <v>0</v>
      </c>
      <c r="AR22">
        <v>4.0644863999999998</v>
      </c>
      <c r="AS22">
        <v>4.5397809599999999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18.976839385002826</v>
      </c>
      <c r="BB22">
        <f t="shared" si="0"/>
        <v>468.85966332650491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5.1604615425000002</v>
      </c>
      <c r="L23">
        <v>318.85199999999998</v>
      </c>
      <c r="M23">
        <v>13.261614080000001</v>
      </c>
      <c r="N23">
        <v>28.608145028095237</v>
      </c>
      <c r="O23">
        <v>0</v>
      </c>
      <c r="P23">
        <v>27.193524799999999</v>
      </c>
      <c r="Q23">
        <v>3.5151625339999999</v>
      </c>
      <c r="R23">
        <v>6.1431481331999995</v>
      </c>
      <c r="S23">
        <v>4.0787209996000007</v>
      </c>
      <c r="T23">
        <v>0</v>
      </c>
      <c r="U23">
        <v>25.6957272</v>
      </c>
      <c r="V23">
        <v>3.1497792086330936</v>
      </c>
      <c r="W23">
        <v>6.0709053237410071</v>
      </c>
      <c r="X23">
        <v>22.236329244604313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1.2595980799999997</v>
      </c>
      <c r="AF23">
        <v>1.9662499999999994</v>
      </c>
      <c r="AG23">
        <v>13.368625919999999</v>
      </c>
      <c r="AH23">
        <v>0</v>
      </c>
      <c r="AI23">
        <v>0</v>
      </c>
      <c r="AJ23">
        <v>0</v>
      </c>
      <c r="AK23">
        <v>7.7859999999999996</v>
      </c>
      <c r="AL23">
        <v>0</v>
      </c>
      <c r="AM23">
        <v>0</v>
      </c>
      <c r="AN23">
        <v>0.76519999999999999</v>
      </c>
      <c r="AO23">
        <v>0</v>
      </c>
      <c r="AP23">
        <v>0.35370972000000001</v>
      </c>
      <c r="AQ23">
        <v>0</v>
      </c>
      <c r="AR23">
        <v>3.3870719999999994</v>
      </c>
      <c r="AS23">
        <v>4.5397809599999999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19.348538971647514</v>
      </c>
      <c r="BB23">
        <f t="shared" si="0"/>
        <v>478.04321580272608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5.5211000000000006</v>
      </c>
      <c r="L24">
        <v>318.85199999999998</v>
      </c>
      <c r="M24">
        <v>13.261614080000001</v>
      </c>
      <c r="N24">
        <v>33.213020777777771</v>
      </c>
      <c r="O24">
        <v>0</v>
      </c>
      <c r="P24">
        <v>27.193524799999999</v>
      </c>
      <c r="Q24">
        <v>3.5151625339999999</v>
      </c>
      <c r="R24">
        <v>6.1431481331999995</v>
      </c>
      <c r="S24">
        <v>4.0787209996000007</v>
      </c>
      <c r="T24">
        <v>0</v>
      </c>
      <c r="U24">
        <v>25.6957272</v>
      </c>
      <c r="V24">
        <v>3.1497792086330936</v>
      </c>
      <c r="W24">
        <v>6.0709053237410071</v>
      </c>
      <c r="X24">
        <v>22.236329244604313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1.2595980799999997</v>
      </c>
      <c r="AF24">
        <v>1.9662499999999994</v>
      </c>
      <c r="AG24">
        <v>13.368625919999999</v>
      </c>
      <c r="AH24">
        <v>0</v>
      </c>
      <c r="AI24">
        <v>0</v>
      </c>
      <c r="AJ24">
        <v>0</v>
      </c>
      <c r="AK24">
        <v>7.7859999999999996</v>
      </c>
      <c r="AL24">
        <v>0</v>
      </c>
      <c r="AM24">
        <v>0</v>
      </c>
      <c r="AN24">
        <v>0.76519999999999999</v>
      </c>
      <c r="AO24">
        <v>0</v>
      </c>
      <c r="AP24">
        <v>0.35370972000000001</v>
      </c>
      <c r="AQ24">
        <v>0</v>
      </c>
      <c r="AR24">
        <v>3.3870719999999994</v>
      </c>
      <c r="AS24">
        <v>4.5397809599999999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19.541697388620527</v>
      </c>
      <c r="BB24">
        <f t="shared" si="0"/>
        <v>482.81557159293556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5.1604615425000002</v>
      </c>
      <c r="L25">
        <v>318.85199999999998</v>
      </c>
      <c r="M25">
        <v>20.931614079999999</v>
      </c>
      <c r="N25">
        <v>36.243749999999999</v>
      </c>
      <c r="O25">
        <v>0</v>
      </c>
      <c r="P25">
        <v>27.193524799999999</v>
      </c>
      <c r="Q25">
        <v>3.5151625339999999</v>
      </c>
      <c r="R25">
        <v>5.0580388716</v>
      </c>
      <c r="S25">
        <v>4.0787209996000007</v>
      </c>
      <c r="T25">
        <v>0</v>
      </c>
      <c r="U25">
        <v>25.6957272</v>
      </c>
      <c r="V25">
        <v>3.1497792086330936</v>
      </c>
      <c r="W25">
        <v>6.0709053237410071</v>
      </c>
      <c r="X25">
        <v>22.236329244604313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4.3298683999999996</v>
      </c>
      <c r="AF25">
        <v>1.9662499999999994</v>
      </c>
      <c r="AG25">
        <v>13.368625919999999</v>
      </c>
      <c r="AH25">
        <v>0</v>
      </c>
      <c r="AI25">
        <v>0</v>
      </c>
      <c r="AJ25">
        <v>0</v>
      </c>
      <c r="AK25">
        <v>7.7859999999999996</v>
      </c>
      <c r="AL25">
        <v>0</v>
      </c>
      <c r="AM25">
        <v>0</v>
      </c>
      <c r="AN25">
        <v>0.76519999999999999</v>
      </c>
      <c r="AO25">
        <v>0</v>
      </c>
      <c r="AP25">
        <v>0.35370972000000001</v>
      </c>
      <c r="AQ25">
        <v>0</v>
      </c>
      <c r="AR25">
        <v>3.3870719999999994</v>
      </c>
      <c r="AS25">
        <v>4.5397809599999999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20.02114953884751</v>
      </c>
      <c r="BB25">
        <f t="shared" si="0"/>
        <v>494.66137126583084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5.1604149625000009</v>
      </c>
      <c r="L26">
        <v>318.85199999999998</v>
      </c>
      <c r="M26">
        <v>28.225600000000004</v>
      </c>
      <c r="N26">
        <v>36.243749999999999</v>
      </c>
      <c r="O26">
        <v>0</v>
      </c>
      <c r="P26">
        <v>38.670424681200004</v>
      </c>
      <c r="Q26">
        <v>4.2014419199999997</v>
      </c>
      <c r="R26">
        <v>7.67</v>
      </c>
      <c r="S26">
        <v>5.2156000000000002</v>
      </c>
      <c r="T26">
        <v>0</v>
      </c>
      <c r="U26">
        <v>25.6957272</v>
      </c>
      <c r="V26">
        <v>4.3771173381294952</v>
      </c>
      <c r="W26">
        <v>9.4460851798561141</v>
      </c>
      <c r="X26">
        <v>41.566904784172671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4.3298683999999996</v>
      </c>
      <c r="AF26">
        <v>1.9662499999999994</v>
      </c>
      <c r="AG26">
        <v>13.368625919999999</v>
      </c>
      <c r="AH26">
        <v>6.3918711999999989</v>
      </c>
      <c r="AI26">
        <v>0</v>
      </c>
      <c r="AJ26">
        <v>0</v>
      </c>
      <c r="AK26">
        <v>7.7859999999999996</v>
      </c>
      <c r="AL26">
        <v>0</v>
      </c>
      <c r="AM26">
        <v>0</v>
      </c>
      <c r="AN26">
        <v>0.76519999999999999</v>
      </c>
      <c r="AO26">
        <v>0</v>
      </c>
      <c r="AP26">
        <v>0.35370972000000001</v>
      </c>
      <c r="AQ26">
        <v>0</v>
      </c>
      <c r="AR26">
        <v>3.3870719999999994</v>
      </c>
      <c r="AS26">
        <v>4.5397809599999999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22.103502881377018</v>
      </c>
      <c r="BB26">
        <f t="shared" si="0"/>
        <v>546.1099413844812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7.697224083800001</v>
      </c>
      <c r="L27">
        <v>348.62639975999997</v>
      </c>
      <c r="M27">
        <v>28.225600000000004</v>
      </c>
      <c r="N27">
        <v>36.243749999999999</v>
      </c>
      <c r="O27">
        <v>0</v>
      </c>
      <c r="P27">
        <v>40.727700000000006</v>
      </c>
      <c r="Q27">
        <v>4.1673564399999998</v>
      </c>
      <c r="R27">
        <v>8.1663103600000007</v>
      </c>
      <c r="S27">
        <v>5.3599494000000014</v>
      </c>
      <c r="T27">
        <v>0</v>
      </c>
      <c r="U27">
        <v>25.6957272</v>
      </c>
      <c r="V27">
        <v>4.9907864028776974</v>
      </c>
      <c r="W27">
        <v>10.789682913669063</v>
      </c>
      <c r="X27">
        <v>44.571060323740994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4.3298683999999996</v>
      </c>
      <c r="AF27">
        <v>1.9662499999999994</v>
      </c>
      <c r="AG27">
        <v>13.368625919999999</v>
      </c>
      <c r="AH27">
        <v>12.783742400000001</v>
      </c>
      <c r="AI27">
        <v>0</v>
      </c>
      <c r="AJ27">
        <v>0</v>
      </c>
      <c r="AK27">
        <v>7.7859999999999996</v>
      </c>
      <c r="AL27">
        <v>0</v>
      </c>
      <c r="AM27">
        <v>0</v>
      </c>
      <c r="AN27">
        <v>0.76519999999999999</v>
      </c>
      <c r="AO27">
        <v>0</v>
      </c>
      <c r="AP27">
        <v>1.5327421199999998</v>
      </c>
      <c r="AQ27">
        <v>3.5180599999999993</v>
      </c>
      <c r="AR27">
        <v>3.3870719999999994</v>
      </c>
      <c r="AS27">
        <v>4.5397809599999999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24.088392575844662</v>
      </c>
      <c r="BB27">
        <f t="shared" si="0"/>
        <v>595.15049610824303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9.3438548400000006</v>
      </c>
      <c r="L28">
        <v>348.62639975999997</v>
      </c>
      <c r="M28">
        <v>28.225600000000004</v>
      </c>
      <c r="N28">
        <v>36.243749999999999</v>
      </c>
      <c r="O28">
        <v>0</v>
      </c>
      <c r="P28">
        <v>40.727700000000006</v>
      </c>
      <c r="Q28">
        <v>5.6075983599999999</v>
      </c>
      <c r="R28">
        <v>10.927510359999999</v>
      </c>
      <c r="S28">
        <v>6.8939494000000003</v>
      </c>
      <c r="T28">
        <v>0</v>
      </c>
      <c r="U28">
        <v>25.6957272</v>
      </c>
      <c r="V28">
        <v>6.2181245323740999</v>
      </c>
      <c r="W28">
        <v>13.999305595323738</v>
      </c>
      <c r="X28">
        <v>44.571060323740994</v>
      </c>
      <c r="Y28">
        <v>0</v>
      </c>
      <c r="Z28">
        <v>0</v>
      </c>
      <c r="AA28">
        <v>0</v>
      </c>
      <c r="AB28">
        <v>0</v>
      </c>
      <c r="AC28">
        <v>2.9691613119999998</v>
      </c>
      <c r="AD28">
        <v>2.7964513200000001</v>
      </c>
      <c r="AE28">
        <v>4.3298683999999996</v>
      </c>
      <c r="AF28">
        <v>1.9662499999999994</v>
      </c>
      <c r="AG28">
        <v>13.368625919999999</v>
      </c>
      <c r="AH28">
        <v>14.149278519999999</v>
      </c>
      <c r="AI28">
        <v>0</v>
      </c>
      <c r="AJ28">
        <v>0</v>
      </c>
      <c r="AK28">
        <v>7.7859999999999996</v>
      </c>
      <c r="AL28">
        <v>0</v>
      </c>
      <c r="AM28">
        <v>0</v>
      </c>
      <c r="AN28">
        <v>0.76519999999999999</v>
      </c>
      <c r="AO28">
        <v>0</v>
      </c>
      <c r="AP28">
        <v>1.5327421199999998</v>
      </c>
      <c r="AQ28">
        <v>4.6778600000000008</v>
      </c>
      <c r="AR28">
        <v>4.4031936000000007</v>
      </c>
      <c r="AS28">
        <v>4.5397809599999999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24.910198471184952</v>
      </c>
      <c r="BB28">
        <f t="shared" si="0"/>
        <v>615.45479405225387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9.2753548400000003</v>
      </c>
      <c r="L29">
        <v>430.87250175999998</v>
      </c>
      <c r="M29">
        <v>28.225600000000004</v>
      </c>
      <c r="N29">
        <v>36.243749999999999</v>
      </c>
      <c r="O29">
        <v>0</v>
      </c>
      <c r="P29">
        <v>40.727700000000006</v>
      </c>
      <c r="Q29">
        <v>3.6257679224000006</v>
      </c>
      <c r="R29">
        <v>6.939110359999999</v>
      </c>
      <c r="S29">
        <v>4.4395493999999998</v>
      </c>
      <c r="T29">
        <v>0</v>
      </c>
      <c r="U29">
        <v>25.6957272</v>
      </c>
      <c r="V29">
        <v>4.3771173381294952</v>
      </c>
      <c r="W29">
        <v>9.8691793165467594</v>
      </c>
      <c r="X29">
        <v>44.571060323740994</v>
      </c>
      <c r="Y29">
        <v>0</v>
      </c>
      <c r="Z29">
        <v>0</v>
      </c>
      <c r="AA29">
        <v>2.9084640000000004</v>
      </c>
      <c r="AB29">
        <v>0</v>
      </c>
      <c r="AC29">
        <v>2.9691613119999998</v>
      </c>
      <c r="AD29">
        <v>2.7964513200000001</v>
      </c>
      <c r="AE29">
        <v>4.3298683999999996</v>
      </c>
      <c r="AF29">
        <v>2.7225000000000001</v>
      </c>
      <c r="AG29">
        <v>13.368625919999999</v>
      </c>
      <c r="AH29">
        <v>28.705312479999996</v>
      </c>
      <c r="AI29">
        <v>0</v>
      </c>
      <c r="AJ29">
        <v>0</v>
      </c>
      <c r="AK29">
        <v>7.7859999999999996</v>
      </c>
      <c r="AL29">
        <v>0</v>
      </c>
      <c r="AM29">
        <v>0</v>
      </c>
      <c r="AN29">
        <v>0.76519999999999999</v>
      </c>
      <c r="AO29">
        <v>0</v>
      </c>
      <c r="AP29">
        <v>1.5327421199999998</v>
      </c>
      <c r="AQ29">
        <v>4.6778600000000008</v>
      </c>
      <c r="AR29">
        <v>14.903116800000001</v>
      </c>
      <c r="AS29">
        <v>7.5112739519999998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28.779737159995499</v>
      </c>
      <c r="BB29">
        <f t="shared" si="0"/>
        <v>711.05925760482148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9.4042567700000035</v>
      </c>
      <c r="L30">
        <v>526.99752276000004</v>
      </c>
      <c r="M30">
        <v>28.225600000000004</v>
      </c>
      <c r="N30">
        <v>36.243749999999999</v>
      </c>
      <c r="O30">
        <v>0</v>
      </c>
      <c r="P30">
        <v>40.727700000000006</v>
      </c>
      <c r="Q30">
        <v>6.6943760000000001</v>
      </c>
      <c r="R30">
        <v>13.003656639999999</v>
      </c>
      <c r="S30">
        <v>8.0668764799999995</v>
      </c>
      <c r="T30">
        <v>0</v>
      </c>
      <c r="U30">
        <v>25.6957272</v>
      </c>
      <c r="V30">
        <v>6.2181245323740999</v>
      </c>
      <c r="W30">
        <v>14.164862769784172</v>
      </c>
      <c r="X30">
        <v>44.571060323740994</v>
      </c>
      <c r="Y30">
        <v>0</v>
      </c>
      <c r="Z30">
        <v>0</v>
      </c>
      <c r="AA30">
        <v>8.6206872959999998</v>
      </c>
      <c r="AB30">
        <v>4.0405682719999998</v>
      </c>
      <c r="AC30">
        <v>5.9383226239999995</v>
      </c>
      <c r="AD30">
        <v>5.5929026400000001</v>
      </c>
      <c r="AE30">
        <v>8.6597367999999992</v>
      </c>
      <c r="AF30">
        <v>5.4450000000000003</v>
      </c>
      <c r="AG30">
        <v>13.368625919999999</v>
      </c>
      <c r="AH30">
        <v>35.88164059999999</v>
      </c>
      <c r="AI30">
        <v>0.78111279999999994</v>
      </c>
      <c r="AJ30">
        <v>0</v>
      </c>
      <c r="AK30">
        <v>7.7859999999999996</v>
      </c>
      <c r="AL30">
        <v>0</v>
      </c>
      <c r="AM30">
        <v>0</v>
      </c>
      <c r="AN30">
        <v>0.76519999999999999</v>
      </c>
      <c r="AO30">
        <v>0</v>
      </c>
      <c r="AP30">
        <v>0.35370972000000001</v>
      </c>
      <c r="AQ30">
        <v>9.355719999999998</v>
      </c>
      <c r="AR30">
        <v>14.903116800000001</v>
      </c>
      <c r="AS30">
        <v>7.5112739519999998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34.582766163400763</v>
      </c>
      <c r="BB30">
        <f t="shared" si="0"/>
        <v>854.43436473649854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9.4042567700000035</v>
      </c>
      <c r="L31">
        <v>523.62300576000007</v>
      </c>
      <c r="M31">
        <v>28.225600000000004</v>
      </c>
      <c r="N31">
        <v>36.243749999999999</v>
      </c>
      <c r="O31">
        <v>0</v>
      </c>
      <c r="P31">
        <v>40.727700000000006</v>
      </c>
      <c r="Q31">
        <v>6.6943760000000001</v>
      </c>
      <c r="R31">
        <v>13.003656639999999</v>
      </c>
      <c r="S31">
        <v>8.0668764799999995</v>
      </c>
      <c r="T31">
        <v>0</v>
      </c>
      <c r="U31">
        <v>25.6957272</v>
      </c>
      <c r="V31">
        <v>6.2181245323740999</v>
      </c>
      <c r="W31">
        <v>14.164862769784172</v>
      </c>
      <c r="X31">
        <v>44.571060323740994</v>
      </c>
      <c r="Y31">
        <v>0</v>
      </c>
      <c r="Z31">
        <v>4.0214116799999999</v>
      </c>
      <c r="AA31">
        <v>12.931030944</v>
      </c>
      <c r="AB31">
        <v>8.0811365440000014</v>
      </c>
      <c r="AC31">
        <v>5.9383226239999995</v>
      </c>
      <c r="AD31">
        <v>8.4088075343999993</v>
      </c>
      <c r="AE31">
        <v>15.167135380800003</v>
      </c>
      <c r="AF31">
        <v>9.3774999999999995</v>
      </c>
      <c r="AG31">
        <v>13.368625919999999</v>
      </c>
      <c r="AH31">
        <v>35.88164059999999</v>
      </c>
      <c r="AI31">
        <v>5.0772331999999993</v>
      </c>
      <c r="AJ31">
        <v>0</v>
      </c>
      <c r="AK31">
        <v>7.7859999999999996</v>
      </c>
      <c r="AL31">
        <v>0</v>
      </c>
      <c r="AM31">
        <v>0</v>
      </c>
      <c r="AN31">
        <v>0.76519999999999999</v>
      </c>
      <c r="AO31">
        <v>0</v>
      </c>
      <c r="AP31">
        <v>0.35370972000000001</v>
      </c>
      <c r="AQ31">
        <v>14.033579999999995</v>
      </c>
      <c r="AR31">
        <v>4.7419007999999998</v>
      </c>
      <c r="AS31">
        <v>7.5112739519999998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35.402248004811597</v>
      </c>
      <c r="BB31">
        <f t="shared" si="0"/>
        <v>874.68125737028777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9.4042567700000035</v>
      </c>
      <c r="L32">
        <v>554.12651375999997</v>
      </c>
      <c r="M32">
        <v>28.225600000000004</v>
      </c>
      <c r="N32">
        <v>36.243749999999999</v>
      </c>
      <c r="O32">
        <v>0</v>
      </c>
      <c r="P32">
        <v>40.727700000000006</v>
      </c>
      <c r="Q32">
        <v>6.6943760000000001</v>
      </c>
      <c r="R32">
        <v>13.003656639999999</v>
      </c>
      <c r="S32">
        <v>8.0668764799999995</v>
      </c>
      <c r="T32">
        <v>0</v>
      </c>
      <c r="U32">
        <v>25.6957272</v>
      </c>
      <c r="V32">
        <v>6.2181245323740999</v>
      </c>
      <c r="W32">
        <v>14.164862769784172</v>
      </c>
      <c r="X32">
        <v>44.571060323740994</v>
      </c>
      <c r="Y32">
        <v>0</v>
      </c>
      <c r="Z32">
        <v>4.0214116799999999</v>
      </c>
      <c r="AA32">
        <v>12.931030944</v>
      </c>
      <c r="AB32">
        <v>8.0811365440000014</v>
      </c>
      <c r="AC32">
        <v>5.9383226239999995</v>
      </c>
      <c r="AD32">
        <v>8.4088075343999993</v>
      </c>
      <c r="AE32">
        <v>15.167135380800003</v>
      </c>
      <c r="AF32">
        <v>9.3774999999999995</v>
      </c>
      <c r="AG32">
        <v>13.368625919999999</v>
      </c>
      <c r="AH32">
        <v>35.88164059999999</v>
      </c>
      <c r="AI32">
        <v>5.0772331999999993</v>
      </c>
      <c r="AJ32">
        <v>0</v>
      </c>
      <c r="AK32">
        <v>7.7859999999999996</v>
      </c>
      <c r="AL32">
        <v>0</v>
      </c>
      <c r="AM32">
        <v>0</v>
      </c>
      <c r="AN32">
        <v>0.76519999999999999</v>
      </c>
      <c r="AO32">
        <v>0</v>
      </c>
      <c r="AP32">
        <v>0.35370972000000001</v>
      </c>
      <c r="AQ32">
        <v>18.363499999999998</v>
      </c>
      <c r="AR32">
        <v>3.3870719999999994</v>
      </c>
      <c r="AS32">
        <v>4.5397809599999999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36.58897450257659</v>
      </c>
      <c r="BB32">
        <f t="shared" si="0"/>
        <v>904.00163708052264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9.4042567700000035</v>
      </c>
      <c r="L33">
        <v>578.49716925000007</v>
      </c>
      <c r="M33">
        <v>28.225600000000004</v>
      </c>
      <c r="N33">
        <v>36.243749999999999</v>
      </c>
      <c r="O33">
        <v>0</v>
      </c>
      <c r="P33">
        <v>40.727700000000006</v>
      </c>
      <c r="Q33">
        <v>6.6943760000000001</v>
      </c>
      <c r="R33">
        <v>13.003656639999999</v>
      </c>
      <c r="S33">
        <v>8.0668764799999995</v>
      </c>
      <c r="T33">
        <v>0</v>
      </c>
      <c r="U33">
        <v>25.6957272</v>
      </c>
      <c r="V33">
        <v>6.2181245323740999</v>
      </c>
      <c r="W33">
        <v>14.164862769784172</v>
      </c>
      <c r="X33">
        <v>44.571060323740994</v>
      </c>
      <c r="Y33">
        <v>0</v>
      </c>
      <c r="Z33">
        <v>4.0214116799999999</v>
      </c>
      <c r="AA33">
        <v>12.931030944</v>
      </c>
      <c r="AB33">
        <v>8.0811365440000014</v>
      </c>
      <c r="AC33">
        <v>5.9383226239999995</v>
      </c>
      <c r="AD33">
        <v>8.4088075343999993</v>
      </c>
      <c r="AE33">
        <v>15.167135380800003</v>
      </c>
      <c r="AF33">
        <v>9.3774999999999995</v>
      </c>
      <c r="AG33">
        <v>13.368625919999999</v>
      </c>
      <c r="AH33">
        <v>35.88164059999999</v>
      </c>
      <c r="AI33">
        <v>5.0772331999999993</v>
      </c>
      <c r="AJ33">
        <v>0</v>
      </c>
      <c r="AK33">
        <v>7.7859999999999996</v>
      </c>
      <c r="AL33">
        <v>0</v>
      </c>
      <c r="AM33">
        <v>0</v>
      </c>
      <c r="AN33">
        <v>0.76519999999999999</v>
      </c>
      <c r="AO33">
        <v>0</v>
      </c>
      <c r="AP33">
        <v>0.35370972000000001</v>
      </c>
      <c r="AQ33">
        <v>18.363499999999998</v>
      </c>
      <c r="AR33">
        <v>3.3870719999999994</v>
      </c>
      <c r="AS33">
        <v>4.5397809599999999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37.536992354576739</v>
      </c>
      <c r="BB33">
        <f t="shared" si="0"/>
        <v>927.42427471852261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9.4042567700000035</v>
      </c>
      <c r="L34">
        <v>578.49716925000007</v>
      </c>
      <c r="M34">
        <v>28.225600000000004</v>
      </c>
      <c r="N34">
        <v>36.243749999999999</v>
      </c>
      <c r="O34">
        <v>0</v>
      </c>
      <c r="P34">
        <v>40.727700000000006</v>
      </c>
      <c r="Q34">
        <v>6.6943760000000001</v>
      </c>
      <c r="R34">
        <v>13.003656639999999</v>
      </c>
      <c r="S34">
        <v>8.0668764799999995</v>
      </c>
      <c r="T34">
        <v>0</v>
      </c>
      <c r="U34">
        <v>25.6957272</v>
      </c>
      <c r="V34">
        <v>6.2181245323740999</v>
      </c>
      <c r="W34">
        <v>14.164862769784172</v>
      </c>
      <c r="X34">
        <v>44.571060323740994</v>
      </c>
      <c r="Y34">
        <v>0</v>
      </c>
      <c r="Z34">
        <v>4.0214116799999999</v>
      </c>
      <c r="AA34">
        <v>12.931030944</v>
      </c>
      <c r="AB34">
        <v>8.0811365440000014</v>
      </c>
      <c r="AC34">
        <v>5.9383226239999995</v>
      </c>
      <c r="AD34">
        <v>8.4088075343999993</v>
      </c>
      <c r="AE34">
        <v>15.167135380800003</v>
      </c>
      <c r="AF34">
        <v>9.3774999999999995</v>
      </c>
      <c r="AG34">
        <v>13.368625919999999</v>
      </c>
      <c r="AH34">
        <v>35.88164059999999</v>
      </c>
      <c r="AI34">
        <v>5.0772331999999993</v>
      </c>
      <c r="AJ34">
        <v>0</v>
      </c>
      <c r="AK34">
        <v>7.7859999999999996</v>
      </c>
      <c r="AL34">
        <v>0</v>
      </c>
      <c r="AM34">
        <v>0</v>
      </c>
      <c r="AN34">
        <v>0.76519999999999999</v>
      </c>
      <c r="AO34">
        <v>0</v>
      </c>
      <c r="AP34">
        <v>0.35370972000000001</v>
      </c>
      <c r="AQ34">
        <v>18.363499999999998</v>
      </c>
      <c r="AR34">
        <v>3.3870719999999994</v>
      </c>
      <c r="AS34">
        <v>4.5397809599999999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37.536992354576739</v>
      </c>
      <c r="BB34">
        <f t="shared" si="0"/>
        <v>927.42427471852261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9.4042567700000035</v>
      </c>
      <c r="L35">
        <v>578.49716925000007</v>
      </c>
      <c r="M35">
        <v>28.225600000000004</v>
      </c>
      <c r="N35">
        <v>36.243749999999999</v>
      </c>
      <c r="O35">
        <v>0</v>
      </c>
      <c r="P35">
        <v>40.727700000000006</v>
      </c>
      <c r="Q35">
        <v>6.6943760000000001</v>
      </c>
      <c r="R35">
        <v>13.003656639999999</v>
      </c>
      <c r="S35">
        <v>8.0668764799999995</v>
      </c>
      <c r="T35">
        <v>0</v>
      </c>
      <c r="U35">
        <v>25.6957272</v>
      </c>
      <c r="V35">
        <v>6.2181245323740999</v>
      </c>
      <c r="W35">
        <v>14.164862769784172</v>
      </c>
      <c r="X35">
        <v>44.571060323740994</v>
      </c>
      <c r="Y35">
        <v>0</v>
      </c>
      <c r="Z35">
        <v>4.0214116799999999</v>
      </c>
      <c r="AA35">
        <v>12.931030944</v>
      </c>
      <c r="AB35">
        <v>8.0811365440000014</v>
      </c>
      <c r="AC35">
        <v>5.9383226239999995</v>
      </c>
      <c r="AD35">
        <v>8.4088075343999993</v>
      </c>
      <c r="AE35">
        <v>15.167135380800003</v>
      </c>
      <c r="AF35">
        <v>9.3774999999999995</v>
      </c>
      <c r="AG35">
        <v>13.368625919999999</v>
      </c>
      <c r="AH35">
        <v>35.88164059999999</v>
      </c>
      <c r="AI35">
        <v>5.0772331999999993</v>
      </c>
      <c r="AJ35">
        <v>0</v>
      </c>
      <c r="AK35">
        <v>7.7859999999999996</v>
      </c>
      <c r="AL35">
        <v>0</v>
      </c>
      <c r="AM35">
        <v>0</v>
      </c>
      <c r="AN35">
        <v>0.76519999999999999</v>
      </c>
      <c r="AO35">
        <v>0</v>
      </c>
      <c r="AP35">
        <v>0.35370972000000001</v>
      </c>
      <c r="AQ35">
        <v>18.363499999999998</v>
      </c>
      <c r="AR35">
        <v>3.3870719999999994</v>
      </c>
      <c r="AS35">
        <v>4.5397809599999999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37.536992354576739</v>
      </c>
      <c r="BB35">
        <f t="shared" si="0"/>
        <v>927.42427471852261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9.4042567700000035</v>
      </c>
      <c r="L36">
        <v>578.49716925000007</v>
      </c>
      <c r="M36">
        <v>28.225600000000004</v>
      </c>
      <c r="N36">
        <v>36.243749999999999</v>
      </c>
      <c r="O36">
        <v>0</v>
      </c>
      <c r="P36">
        <v>40.727700000000006</v>
      </c>
      <c r="Q36">
        <v>6.6943760000000001</v>
      </c>
      <c r="R36">
        <v>13.003656639999999</v>
      </c>
      <c r="S36">
        <v>8.0668764799999995</v>
      </c>
      <c r="T36">
        <v>0</v>
      </c>
      <c r="U36">
        <v>25.6957272</v>
      </c>
      <c r="V36">
        <v>6.2181245323740999</v>
      </c>
      <c r="W36">
        <v>14.164862769784172</v>
      </c>
      <c r="X36">
        <v>44.571060323740994</v>
      </c>
      <c r="Y36">
        <v>0</v>
      </c>
      <c r="Z36">
        <v>4.0214116799999999</v>
      </c>
      <c r="AA36">
        <v>12.931030944</v>
      </c>
      <c r="AB36">
        <v>8.0811365440000014</v>
      </c>
      <c r="AC36">
        <v>5.9383226239999995</v>
      </c>
      <c r="AD36">
        <v>8.4088075343999993</v>
      </c>
      <c r="AE36">
        <v>8.6597367999999992</v>
      </c>
      <c r="AF36">
        <v>9.3774999999999995</v>
      </c>
      <c r="AG36">
        <v>13.368625919999999</v>
      </c>
      <c r="AH36">
        <v>35.88164059999999</v>
      </c>
      <c r="AI36">
        <v>5.0772331999999993</v>
      </c>
      <c r="AJ36">
        <v>0</v>
      </c>
      <c r="AK36">
        <v>7.7859999999999996</v>
      </c>
      <c r="AL36">
        <v>0</v>
      </c>
      <c r="AM36">
        <v>0</v>
      </c>
      <c r="AN36">
        <v>0.76519999999999999</v>
      </c>
      <c r="AO36">
        <v>0</v>
      </c>
      <c r="AP36">
        <v>0.35370972000000001</v>
      </c>
      <c r="AQ36">
        <v>18.363499999999998</v>
      </c>
      <c r="AR36">
        <v>3.3870719999999994</v>
      </c>
      <c r="AS36">
        <v>4.5397809599999999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37.283854435776732</v>
      </c>
      <c r="BB36">
        <f t="shared" si="0"/>
        <v>921.17001405652263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9.4042567700000035</v>
      </c>
      <c r="L37">
        <v>578.49716925000007</v>
      </c>
      <c r="M37">
        <v>28.225600000000004</v>
      </c>
      <c r="N37">
        <v>36.243749999999999</v>
      </c>
      <c r="O37">
        <v>0</v>
      </c>
      <c r="P37">
        <v>40.727700000000006</v>
      </c>
      <c r="Q37">
        <v>6.6943760000000001</v>
      </c>
      <c r="R37">
        <v>13.003656639999999</v>
      </c>
      <c r="S37">
        <v>8.0668764799999995</v>
      </c>
      <c r="T37">
        <v>0</v>
      </c>
      <c r="U37">
        <v>24.16050000000001</v>
      </c>
      <c r="V37">
        <v>6.2181245323740999</v>
      </c>
      <c r="W37">
        <v>14.164862769784172</v>
      </c>
      <c r="X37">
        <v>44.571060323740994</v>
      </c>
      <c r="Y37">
        <v>0</v>
      </c>
      <c r="Z37">
        <v>4.0214116799999999</v>
      </c>
      <c r="AA37">
        <v>8.6206872959999998</v>
      </c>
      <c r="AB37">
        <v>8.0811365440000014</v>
      </c>
      <c r="AC37">
        <v>5.9383226239999995</v>
      </c>
      <c r="AD37">
        <v>2.7964513200000001</v>
      </c>
      <c r="AE37">
        <v>4.3298683999999996</v>
      </c>
      <c r="AF37">
        <v>2.7225000000000001</v>
      </c>
      <c r="AG37">
        <v>13.368625919999999</v>
      </c>
      <c r="AH37">
        <v>28.705312479999996</v>
      </c>
      <c r="AI37">
        <v>0.78111279999999994</v>
      </c>
      <c r="AJ37">
        <v>0</v>
      </c>
      <c r="AK37">
        <v>7.7859999999999996</v>
      </c>
      <c r="AL37">
        <v>0</v>
      </c>
      <c r="AM37">
        <v>0</v>
      </c>
      <c r="AN37">
        <v>0.76519999999999999</v>
      </c>
      <c r="AO37">
        <v>0</v>
      </c>
      <c r="AP37">
        <v>0.35370972000000001</v>
      </c>
      <c r="AQ37">
        <v>18.363499999999998</v>
      </c>
      <c r="AR37">
        <v>3.3870719999999994</v>
      </c>
      <c r="AS37">
        <v>4.1270736000000001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35.94849786033285</v>
      </c>
      <c r="BB37">
        <f t="shared" si="0"/>
        <v>888.17741928956627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9.4042567700000035</v>
      </c>
      <c r="L38">
        <v>578.49716925000007</v>
      </c>
      <c r="M38">
        <v>28.225600000000004</v>
      </c>
      <c r="N38">
        <v>36.243749999999999</v>
      </c>
      <c r="O38">
        <v>0</v>
      </c>
      <c r="P38">
        <v>40.727700000000006</v>
      </c>
      <c r="Q38">
        <v>6.6943760000000001</v>
      </c>
      <c r="R38">
        <v>13.003656639999999</v>
      </c>
      <c r="S38">
        <v>8.0668764799999995</v>
      </c>
      <c r="T38">
        <v>0</v>
      </c>
      <c r="U38">
        <v>23.125050000000005</v>
      </c>
      <c r="V38">
        <v>6.2181245323740999</v>
      </c>
      <c r="W38">
        <v>14.164862769784172</v>
      </c>
      <c r="X38">
        <v>44.571060323740994</v>
      </c>
      <c r="Y38">
        <v>0</v>
      </c>
      <c r="Z38">
        <v>4.0214116799999999</v>
      </c>
      <c r="AA38">
        <v>2.5691432000000001</v>
      </c>
      <c r="AB38">
        <v>8.0811365440000014</v>
      </c>
      <c r="AC38">
        <v>2.9691613119999998</v>
      </c>
      <c r="AD38">
        <v>2.7964513200000001</v>
      </c>
      <c r="AE38">
        <v>1.3776854000000001</v>
      </c>
      <c r="AF38">
        <v>2.7225000000000001</v>
      </c>
      <c r="AG38">
        <v>13.368625919999999</v>
      </c>
      <c r="AH38">
        <v>21.528984359999999</v>
      </c>
      <c r="AI38">
        <v>0</v>
      </c>
      <c r="AJ38">
        <v>0</v>
      </c>
      <c r="AK38">
        <v>7.7859999999999996</v>
      </c>
      <c r="AL38">
        <v>0</v>
      </c>
      <c r="AM38">
        <v>0</v>
      </c>
      <c r="AN38">
        <v>0.76519999999999999</v>
      </c>
      <c r="AO38">
        <v>0</v>
      </c>
      <c r="AP38">
        <v>0.35370972000000001</v>
      </c>
      <c r="AQ38">
        <v>16.430499999999995</v>
      </c>
      <c r="AR38">
        <v>3.3870719999999994</v>
      </c>
      <c r="AS38">
        <v>4.1270736000000001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35.057735450012849</v>
      </c>
      <c r="BB38">
        <f t="shared" si="0"/>
        <v>866.16940237188635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9.4042567700000035</v>
      </c>
      <c r="L39">
        <v>578.49716925000007</v>
      </c>
      <c r="M39">
        <v>28.225600000000004</v>
      </c>
      <c r="N39">
        <v>36.243749999999999</v>
      </c>
      <c r="O39">
        <v>0</v>
      </c>
      <c r="P39">
        <v>40.727700000000006</v>
      </c>
      <c r="Q39">
        <v>6.6943760000000001</v>
      </c>
      <c r="R39">
        <v>13.003656639999999</v>
      </c>
      <c r="S39">
        <v>8.0668764799999995</v>
      </c>
      <c r="T39">
        <v>0</v>
      </c>
      <c r="U39">
        <v>21.413105999999999</v>
      </c>
      <c r="V39">
        <v>6.2181245323740999</v>
      </c>
      <c r="W39">
        <v>14.164862769784172</v>
      </c>
      <c r="X39">
        <v>44.571060323740994</v>
      </c>
      <c r="Y39">
        <v>0</v>
      </c>
      <c r="Z39">
        <v>4.0214116799999999</v>
      </c>
      <c r="AA39">
        <v>0</v>
      </c>
      <c r="AB39">
        <v>4.0405682719999998</v>
      </c>
      <c r="AC39">
        <v>0</v>
      </c>
      <c r="AD39">
        <v>0</v>
      </c>
      <c r="AE39">
        <v>1.3776854000000001</v>
      </c>
      <c r="AF39">
        <v>2.7225000000000001</v>
      </c>
      <c r="AG39">
        <v>13.368625919999999</v>
      </c>
      <c r="AH39">
        <v>14.352656239999998</v>
      </c>
      <c r="AI39">
        <v>0</v>
      </c>
      <c r="AJ39">
        <v>0</v>
      </c>
      <c r="AK39">
        <v>7.7859999999999996</v>
      </c>
      <c r="AL39">
        <v>0</v>
      </c>
      <c r="AM39">
        <v>0</v>
      </c>
      <c r="AN39">
        <v>0.76519999999999999</v>
      </c>
      <c r="AO39">
        <v>0</v>
      </c>
      <c r="AP39">
        <v>0.35370972000000001</v>
      </c>
      <c r="AQ39">
        <v>14.033579999999995</v>
      </c>
      <c r="AR39">
        <v>4.0644863999999998</v>
      </c>
      <c r="AS39">
        <v>4.5397809599999999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34.179746820647757</v>
      </c>
      <c r="BB39">
        <f t="shared" si="0"/>
        <v>844.47699653725147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9.4042567700000035</v>
      </c>
      <c r="L40">
        <v>578.49716925000007</v>
      </c>
      <c r="M40">
        <v>28.225600000000004</v>
      </c>
      <c r="N40">
        <v>36.243749999999999</v>
      </c>
      <c r="O40">
        <v>0</v>
      </c>
      <c r="P40">
        <v>40.727700000000006</v>
      </c>
      <c r="Q40">
        <v>6.6943760000000001</v>
      </c>
      <c r="R40">
        <v>13.003656639999999</v>
      </c>
      <c r="S40">
        <v>8.0668764799999995</v>
      </c>
      <c r="T40">
        <v>0</v>
      </c>
      <c r="U40">
        <v>21.413105999999999</v>
      </c>
      <c r="V40">
        <v>6.2181245323740999</v>
      </c>
      <c r="W40">
        <v>14.164862769784172</v>
      </c>
      <c r="X40">
        <v>44.571060323740994</v>
      </c>
      <c r="Y40">
        <v>0</v>
      </c>
      <c r="Z40">
        <v>4.0214116799999999</v>
      </c>
      <c r="AA40">
        <v>0</v>
      </c>
      <c r="AB40">
        <v>4.0405682719999998</v>
      </c>
      <c r="AC40">
        <v>0</v>
      </c>
      <c r="AD40">
        <v>0</v>
      </c>
      <c r="AE40">
        <v>1.3776854000000001</v>
      </c>
      <c r="AF40">
        <v>2.7225000000000001</v>
      </c>
      <c r="AG40">
        <v>13.368625919999999</v>
      </c>
      <c r="AH40">
        <v>7.1763281199999991</v>
      </c>
      <c r="AI40">
        <v>0</v>
      </c>
      <c r="AJ40">
        <v>0</v>
      </c>
      <c r="AK40">
        <v>7.7859999999999996</v>
      </c>
      <c r="AL40">
        <v>0</v>
      </c>
      <c r="AM40">
        <v>0</v>
      </c>
      <c r="AN40">
        <v>0.76519999999999999</v>
      </c>
      <c r="AO40">
        <v>0</v>
      </c>
      <c r="AP40">
        <v>0.35370972000000001</v>
      </c>
      <c r="AQ40">
        <v>9.355719999999998</v>
      </c>
      <c r="AR40">
        <v>4.0644863999999998</v>
      </c>
      <c r="AS40">
        <v>4.5397809599999999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33.718619028577919</v>
      </c>
      <c r="BB40">
        <f t="shared" si="0"/>
        <v>833.08393620932134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9.4042567700000035</v>
      </c>
      <c r="L41">
        <v>578.49716925000007</v>
      </c>
      <c r="M41">
        <v>28.225600000000004</v>
      </c>
      <c r="N41">
        <v>36.243749999999999</v>
      </c>
      <c r="O41">
        <v>0</v>
      </c>
      <c r="P41">
        <v>40.727700000000006</v>
      </c>
      <c r="Q41">
        <v>6.6943760000000001</v>
      </c>
      <c r="R41">
        <v>13.003656639999999</v>
      </c>
      <c r="S41">
        <v>8.0668764799999995</v>
      </c>
      <c r="T41">
        <v>0</v>
      </c>
      <c r="U41">
        <v>21.413105999999999</v>
      </c>
      <c r="V41">
        <v>6.2181245323740999</v>
      </c>
      <c r="W41">
        <v>14.164862769784172</v>
      </c>
      <c r="X41">
        <v>44.571060323740994</v>
      </c>
      <c r="Y41">
        <v>0</v>
      </c>
      <c r="Z41">
        <v>4.0214116799999999</v>
      </c>
      <c r="AA41">
        <v>0</v>
      </c>
      <c r="AB41">
        <v>4.0405682719999998</v>
      </c>
      <c r="AC41">
        <v>0</v>
      </c>
      <c r="AD41">
        <v>0</v>
      </c>
      <c r="AE41">
        <v>1.3776854000000001</v>
      </c>
      <c r="AF41">
        <v>2.7225000000000001</v>
      </c>
      <c r="AG41">
        <v>13.368625919999999</v>
      </c>
      <c r="AH41">
        <v>0</v>
      </c>
      <c r="AI41">
        <v>0</v>
      </c>
      <c r="AJ41">
        <v>0</v>
      </c>
      <c r="AK41">
        <v>7.7859999999999996</v>
      </c>
      <c r="AL41">
        <v>0</v>
      </c>
      <c r="AM41">
        <v>0</v>
      </c>
      <c r="AN41">
        <v>0.76519999999999999</v>
      </c>
      <c r="AO41">
        <v>0</v>
      </c>
      <c r="AP41">
        <v>0.35370972000000001</v>
      </c>
      <c r="AQ41">
        <v>9.355719999999998</v>
      </c>
      <c r="AR41">
        <v>14.903116800000001</v>
      </c>
      <c r="AS41">
        <v>4.5397809599999999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33.861082528977917</v>
      </c>
      <c r="BB41">
        <f t="shared" si="0"/>
        <v>836.60377498892137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9.4042567700000035</v>
      </c>
      <c r="L42">
        <v>578.49716925000007</v>
      </c>
      <c r="M42">
        <v>28.225600000000004</v>
      </c>
      <c r="N42">
        <v>36.243749999999999</v>
      </c>
      <c r="O42">
        <v>0</v>
      </c>
      <c r="P42">
        <v>40.727700000000006</v>
      </c>
      <c r="Q42">
        <v>6.6943760000000001</v>
      </c>
      <c r="R42">
        <v>13.003656639999999</v>
      </c>
      <c r="S42">
        <v>8.0668764799999995</v>
      </c>
      <c r="T42">
        <v>0</v>
      </c>
      <c r="U42">
        <v>21.413105999999999</v>
      </c>
      <c r="V42">
        <v>6.2181245323740999</v>
      </c>
      <c r="W42">
        <v>14.164862769784172</v>
      </c>
      <c r="X42">
        <v>44.571060323740994</v>
      </c>
      <c r="Y42">
        <v>0</v>
      </c>
      <c r="Z42">
        <v>4.0214116799999999</v>
      </c>
      <c r="AA42">
        <v>0</v>
      </c>
      <c r="AB42">
        <v>4.0405682719999998</v>
      </c>
      <c r="AC42">
        <v>0</v>
      </c>
      <c r="AD42">
        <v>0</v>
      </c>
      <c r="AE42">
        <v>1.3776854000000001</v>
      </c>
      <c r="AF42">
        <v>2.7225000000000001</v>
      </c>
      <c r="AG42">
        <v>13.368625919999999</v>
      </c>
      <c r="AH42">
        <v>0</v>
      </c>
      <c r="AI42">
        <v>0</v>
      </c>
      <c r="AJ42">
        <v>0</v>
      </c>
      <c r="AK42">
        <v>7.7859999999999996</v>
      </c>
      <c r="AL42">
        <v>0</v>
      </c>
      <c r="AM42">
        <v>0</v>
      </c>
      <c r="AN42">
        <v>0.76519999999999999</v>
      </c>
      <c r="AO42">
        <v>0</v>
      </c>
      <c r="AP42">
        <v>0.35370972000000001</v>
      </c>
      <c r="AQ42">
        <v>6.3402399999999997</v>
      </c>
      <c r="AR42">
        <v>14.903116800000001</v>
      </c>
      <c r="AS42">
        <v>4.5397809599999999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33.743780418343</v>
      </c>
      <c r="BB42">
        <f t="shared" si="0"/>
        <v>833.70559709955626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9.4042567700000035</v>
      </c>
      <c r="L43">
        <v>578.49716925000007</v>
      </c>
      <c r="M43">
        <v>28.225600000000004</v>
      </c>
      <c r="N43">
        <v>36.243749999999999</v>
      </c>
      <c r="O43">
        <v>0</v>
      </c>
      <c r="P43">
        <v>40.267500000000005</v>
      </c>
      <c r="Q43">
        <v>6.6943760000000001</v>
      </c>
      <c r="R43">
        <v>13.003656639999999</v>
      </c>
      <c r="S43">
        <v>8.0668764799999995</v>
      </c>
      <c r="T43">
        <v>0</v>
      </c>
      <c r="U43">
        <v>21.413105999999999</v>
      </c>
      <c r="V43">
        <v>6.2181245323740999</v>
      </c>
      <c r="W43">
        <v>14.164862769784172</v>
      </c>
      <c r="X43">
        <v>44.571060323740994</v>
      </c>
      <c r="Y43">
        <v>0</v>
      </c>
      <c r="Z43">
        <v>4.0214116799999999</v>
      </c>
      <c r="AA43">
        <v>0</v>
      </c>
      <c r="AB43">
        <v>4.0405682719999998</v>
      </c>
      <c r="AC43">
        <v>0</v>
      </c>
      <c r="AD43">
        <v>0</v>
      </c>
      <c r="AE43">
        <v>1.3776854000000001</v>
      </c>
      <c r="AF43">
        <v>2.7225000000000001</v>
      </c>
      <c r="AG43">
        <v>13.368625919999999</v>
      </c>
      <c r="AH43">
        <v>0</v>
      </c>
      <c r="AI43">
        <v>0</v>
      </c>
      <c r="AJ43">
        <v>0</v>
      </c>
      <c r="AK43">
        <v>7.7859999999999996</v>
      </c>
      <c r="AL43">
        <v>0</v>
      </c>
      <c r="AM43">
        <v>0</v>
      </c>
      <c r="AN43">
        <v>0.76519999999999999</v>
      </c>
      <c r="AO43">
        <v>0</v>
      </c>
      <c r="AP43">
        <v>0.35370972000000001</v>
      </c>
      <c r="AQ43">
        <v>4.6778600000000008</v>
      </c>
      <c r="AR43">
        <v>4.7419007999999998</v>
      </c>
      <c r="AS43">
        <v>4.5397809599999999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33.265940508482686</v>
      </c>
      <c r="BB43">
        <f t="shared" si="0"/>
        <v>821.89964100941665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9.4042567700000035</v>
      </c>
      <c r="L44">
        <v>578.49716925000007</v>
      </c>
      <c r="M44">
        <v>28.225600000000004</v>
      </c>
      <c r="N44">
        <v>36.243749999999999</v>
      </c>
      <c r="O44">
        <v>0</v>
      </c>
      <c r="P44">
        <v>40.267500000000005</v>
      </c>
      <c r="Q44">
        <v>6.6943760000000001</v>
      </c>
      <c r="R44">
        <v>13.003656639999999</v>
      </c>
      <c r="S44">
        <v>8.0668764799999995</v>
      </c>
      <c r="T44">
        <v>0</v>
      </c>
      <c r="U44">
        <v>21.413105999999999</v>
      </c>
      <c r="V44">
        <v>6.2181245323740999</v>
      </c>
      <c r="W44">
        <v>14.164862769784172</v>
      </c>
      <c r="X44">
        <v>44.571060323740994</v>
      </c>
      <c r="Y44">
        <v>0</v>
      </c>
      <c r="Z44">
        <v>2.02488</v>
      </c>
      <c r="AA44">
        <v>0</v>
      </c>
      <c r="AB44">
        <v>4.0405682719999998</v>
      </c>
      <c r="AC44">
        <v>0</v>
      </c>
      <c r="AD44">
        <v>0</v>
      </c>
      <c r="AE44">
        <v>1.3776854000000001</v>
      </c>
      <c r="AF44">
        <v>2.7225000000000001</v>
      </c>
      <c r="AG44">
        <v>13.368625919999999</v>
      </c>
      <c r="AH44">
        <v>0</v>
      </c>
      <c r="AI44">
        <v>0</v>
      </c>
      <c r="AJ44">
        <v>0</v>
      </c>
      <c r="AK44">
        <v>7.7859999999999996</v>
      </c>
      <c r="AL44">
        <v>0</v>
      </c>
      <c r="AM44">
        <v>0</v>
      </c>
      <c r="AN44">
        <v>0.76519999999999999</v>
      </c>
      <c r="AO44">
        <v>0</v>
      </c>
      <c r="AP44">
        <v>0.35370972000000001</v>
      </c>
      <c r="AQ44">
        <v>4.6778600000000008</v>
      </c>
      <c r="AR44">
        <v>3.3870719999999994</v>
      </c>
      <c r="AS44">
        <v>4.5397809599999999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33.135572598082689</v>
      </c>
      <c r="BB44">
        <f t="shared" si="0"/>
        <v>818.67864843981658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9.4042567700000035</v>
      </c>
      <c r="L45">
        <v>578.49716925000007</v>
      </c>
      <c r="M45">
        <v>28.225600000000004</v>
      </c>
      <c r="N45">
        <v>36.243749999999999</v>
      </c>
      <c r="O45">
        <v>0</v>
      </c>
      <c r="P45">
        <v>40.267500000000005</v>
      </c>
      <c r="Q45">
        <v>6.6943760000000001</v>
      </c>
      <c r="R45">
        <v>13.003656639999999</v>
      </c>
      <c r="S45">
        <v>8.0668764799999995</v>
      </c>
      <c r="T45">
        <v>0</v>
      </c>
      <c r="U45">
        <v>21.413105999999999</v>
      </c>
      <c r="V45">
        <v>6.2181245323740999</v>
      </c>
      <c r="W45">
        <v>14.164862769784172</v>
      </c>
      <c r="X45">
        <v>44.571060323740994</v>
      </c>
      <c r="Y45">
        <v>0</v>
      </c>
      <c r="Z45">
        <v>2.02488</v>
      </c>
      <c r="AA45">
        <v>0</v>
      </c>
      <c r="AB45">
        <v>4.0405682719999998</v>
      </c>
      <c r="AC45">
        <v>0</v>
      </c>
      <c r="AD45">
        <v>0</v>
      </c>
      <c r="AE45">
        <v>1.3776854000000001</v>
      </c>
      <c r="AF45">
        <v>2.7225000000000001</v>
      </c>
      <c r="AG45">
        <v>13.368625919999999</v>
      </c>
      <c r="AH45">
        <v>0</v>
      </c>
      <c r="AI45">
        <v>0</v>
      </c>
      <c r="AJ45">
        <v>0</v>
      </c>
      <c r="AK45">
        <v>7.7859999999999996</v>
      </c>
      <c r="AL45">
        <v>0</v>
      </c>
      <c r="AM45">
        <v>0</v>
      </c>
      <c r="AN45">
        <v>0.76519999999999999</v>
      </c>
      <c r="AO45">
        <v>0</v>
      </c>
      <c r="AP45">
        <v>0.35370972000000001</v>
      </c>
      <c r="AQ45">
        <v>0</v>
      </c>
      <c r="AR45">
        <v>3.3870719999999994</v>
      </c>
      <c r="AS45">
        <v>4.5397809599999999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32.95360396681285</v>
      </c>
      <c r="BB45">
        <f t="shared" si="0"/>
        <v>814.18275707108648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9.4042567700000035</v>
      </c>
      <c r="L46">
        <v>572.70849976</v>
      </c>
      <c r="M46">
        <v>28.225600000000004</v>
      </c>
      <c r="N46">
        <v>36.243749999999999</v>
      </c>
      <c r="O46">
        <v>0</v>
      </c>
      <c r="P46">
        <v>40.267500000000005</v>
      </c>
      <c r="Q46">
        <v>6.6943760000000001</v>
      </c>
      <c r="R46">
        <v>13.003656639999999</v>
      </c>
      <c r="S46">
        <v>8.0668764799999995</v>
      </c>
      <c r="T46">
        <v>0</v>
      </c>
      <c r="U46">
        <v>21.413105999999999</v>
      </c>
      <c r="V46">
        <v>6.2181245323740999</v>
      </c>
      <c r="W46">
        <v>14.164862769784172</v>
      </c>
      <c r="X46">
        <v>44.571060323740994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2.7225000000000001</v>
      </c>
      <c r="AG46">
        <v>13.368625919999999</v>
      </c>
      <c r="AH46">
        <v>0</v>
      </c>
      <c r="AI46">
        <v>0</v>
      </c>
      <c r="AJ46">
        <v>0</v>
      </c>
      <c r="AK46">
        <v>7.7859999999999996</v>
      </c>
      <c r="AL46">
        <v>0</v>
      </c>
      <c r="AM46">
        <v>0</v>
      </c>
      <c r="AN46">
        <v>0.76519999999999999</v>
      </c>
      <c r="AO46">
        <v>0</v>
      </c>
      <c r="AP46">
        <v>0.35370972000000001</v>
      </c>
      <c r="AQ46">
        <v>0</v>
      </c>
      <c r="AR46">
        <v>3.3870719999999994</v>
      </c>
      <c r="AS46">
        <v>4.5397809599999999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32.438887472212713</v>
      </c>
      <c r="BB46">
        <f t="shared" si="0"/>
        <v>801.46567040368643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9.4042567700000035</v>
      </c>
      <c r="L47">
        <v>487.61930075999999</v>
      </c>
      <c r="M47">
        <v>28.225600000000004</v>
      </c>
      <c r="N47">
        <v>36.243749999999999</v>
      </c>
      <c r="O47">
        <v>0</v>
      </c>
      <c r="P47">
        <v>40.267500000000005</v>
      </c>
      <c r="Q47">
        <v>6.6943760000000001</v>
      </c>
      <c r="R47">
        <v>13.003656639999999</v>
      </c>
      <c r="S47">
        <v>8.0668764799999995</v>
      </c>
      <c r="T47">
        <v>0</v>
      </c>
      <c r="U47">
        <v>21.413105999999999</v>
      </c>
      <c r="V47">
        <v>6.2181245323740999</v>
      </c>
      <c r="W47">
        <v>14.164862769784172</v>
      </c>
      <c r="X47">
        <v>44.571060323740994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1.9662499999999994</v>
      </c>
      <c r="AG47">
        <v>13.368625919999999</v>
      </c>
      <c r="AH47">
        <v>0</v>
      </c>
      <c r="AI47">
        <v>0</v>
      </c>
      <c r="AJ47">
        <v>0</v>
      </c>
      <c r="AK47">
        <v>7.7859999999999996</v>
      </c>
      <c r="AL47">
        <v>0</v>
      </c>
      <c r="AM47">
        <v>0</v>
      </c>
      <c r="AN47">
        <v>0.76519999999999999</v>
      </c>
      <c r="AO47">
        <v>0</v>
      </c>
      <c r="AP47">
        <v>0.35370972000000001</v>
      </c>
      <c r="AQ47">
        <v>0</v>
      </c>
      <c r="AR47">
        <v>3.3870719999999994</v>
      </c>
      <c r="AS47">
        <v>4.5397809599999999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29.099499352715092</v>
      </c>
      <c r="BB47">
        <f t="shared" si="0"/>
        <v>718.95960952318421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9.4042567700000035</v>
      </c>
      <c r="L48">
        <v>499.19539975999993</v>
      </c>
      <c r="M48">
        <v>28.225600000000004</v>
      </c>
      <c r="N48">
        <v>36.243749999999999</v>
      </c>
      <c r="O48">
        <v>0</v>
      </c>
      <c r="P48">
        <v>40.267500000000005</v>
      </c>
      <c r="Q48">
        <v>6.6943760000000001</v>
      </c>
      <c r="R48">
        <v>13.003656639999999</v>
      </c>
      <c r="S48">
        <v>8.0668764799999995</v>
      </c>
      <c r="T48">
        <v>0</v>
      </c>
      <c r="U48">
        <v>21.413105999999999</v>
      </c>
      <c r="V48">
        <v>6.2181245323740999</v>
      </c>
      <c r="W48">
        <v>14.164862769784172</v>
      </c>
      <c r="X48">
        <v>44.571060323740994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1.9662499999999994</v>
      </c>
      <c r="AG48">
        <v>13.368625919999999</v>
      </c>
      <c r="AH48">
        <v>0</v>
      </c>
      <c r="AI48">
        <v>0</v>
      </c>
      <c r="AJ48">
        <v>0</v>
      </c>
      <c r="AK48">
        <v>7.7859999999999996</v>
      </c>
      <c r="AL48">
        <v>0</v>
      </c>
      <c r="AM48">
        <v>0</v>
      </c>
      <c r="AN48">
        <v>0.76519999999999999</v>
      </c>
      <c r="AO48">
        <v>0</v>
      </c>
      <c r="AP48">
        <v>0.35370972000000001</v>
      </c>
      <c r="AQ48">
        <v>0</v>
      </c>
      <c r="AR48">
        <v>3.3870719999999994</v>
      </c>
      <c r="AS48">
        <v>4.5397809599999999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29.549809603815099</v>
      </c>
      <c r="BB48">
        <f t="shared" si="0"/>
        <v>730.08539827208403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9.4042567700000035</v>
      </c>
      <c r="L49">
        <v>497.42399976000002</v>
      </c>
      <c r="M49">
        <v>28.225600000000004</v>
      </c>
      <c r="N49">
        <v>36.243749999999999</v>
      </c>
      <c r="O49">
        <v>0</v>
      </c>
      <c r="P49">
        <v>40.267500000000005</v>
      </c>
      <c r="Q49">
        <v>6.6943760000000001</v>
      </c>
      <c r="R49">
        <v>13.005282679999999</v>
      </c>
      <c r="S49">
        <v>8.0964826799999994</v>
      </c>
      <c r="T49">
        <v>0</v>
      </c>
      <c r="U49">
        <v>21.413105999999999</v>
      </c>
      <c r="V49">
        <v>6.328584964028777</v>
      </c>
      <c r="W49">
        <v>14.164862769784172</v>
      </c>
      <c r="X49">
        <v>44.571060323740994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1.9662499999999994</v>
      </c>
      <c r="AG49">
        <v>13.368625919999999</v>
      </c>
      <c r="AH49">
        <v>0</v>
      </c>
      <c r="AI49">
        <v>0</v>
      </c>
      <c r="AJ49">
        <v>0</v>
      </c>
      <c r="AK49">
        <v>7.7859999999999996</v>
      </c>
      <c r="AL49">
        <v>0</v>
      </c>
      <c r="AM49">
        <v>0</v>
      </c>
      <c r="AN49">
        <v>0.76519999999999999</v>
      </c>
      <c r="AO49">
        <v>0</v>
      </c>
      <c r="AP49">
        <v>0.35370972000000001</v>
      </c>
      <c r="AQ49">
        <v>0</v>
      </c>
      <c r="AR49">
        <v>4.7419007999999998</v>
      </c>
      <c r="AS49">
        <v>4.5397809599999999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29.539116700206538</v>
      </c>
      <c r="BB49">
        <f t="shared" si="0"/>
        <v>729.82121264734747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9.4042567700000035</v>
      </c>
      <c r="L50">
        <v>498.30969976</v>
      </c>
      <c r="M50">
        <v>28.225600000000004</v>
      </c>
      <c r="N50">
        <v>36.243749999999999</v>
      </c>
      <c r="O50">
        <v>0</v>
      </c>
      <c r="P50">
        <v>40.267500000000005</v>
      </c>
      <c r="Q50">
        <v>6.6943760000000001</v>
      </c>
      <c r="R50">
        <v>13.005282679999999</v>
      </c>
      <c r="S50">
        <v>8.0964826799999994</v>
      </c>
      <c r="T50">
        <v>0</v>
      </c>
      <c r="U50">
        <v>21.413105999999999</v>
      </c>
      <c r="V50">
        <v>6.328584964028777</v>
      </c>
      <c r="W50">
        <v>14.164862769784172</v>
      </c>
      <c r="X50">
        <v>44.571060323740994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1.9662499999999994</v>
      </c>
      <c r="AG50">
        <v>13.368625919999999</v>
      </c>
      <c r="AH50">
        <v>0</v>
      </c>
      <c r="AI50">
        <v>0</v>
      </c>
      <c r="AJ50">
        <v>0</v>
      </c>
      <c r="AK50">
        <v>7.7859999999999996</v>
      </c>
      <c r="AL50">
        <v>0</v>
      </c>
      <c r="AM50">
        <v>0</v>
      </c>
      <c r="AN50">
        <v>0.76519999999999999</v>
      </c>
      <c r="AO50">
        <v>0</v>
      </c>
      <c r="AP50">
        <v>0.35370972000000001</v>
      </c>
      <c r="AQ50">
        <v>0</v>
      </c>
      <c r="AR50">
        <v>4.7419007999999998</v>
      </c>
      <c r="AS50">
        <v>4.5397809599999999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29.57357043020659</v>
      </c>
      <c r="BB50">
        <f t="shared" si="0"/>
        <v>730.6724589173474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9.4042567700000035</v>
      </c>
      <c r="L51">
        <v>480.59569976</v>
      </c>
      <c r="M51">
        <v>28.225600000000004</v>
      </c>
      <c r="N51">
        <v>36.243749999999999</v>
      </c>
      <c r="O51">
        <v>0</v>
      </c>
      <c r="P51">
        <v>40.267500000000005</v>
      </c>
      <c r="Q51">
        <v>6.6943760000000001</v>
      </c>
      <c r="R51">
        <v>13.005282679999999</v>
      </c>
      <c r="S51">
        <v>8.0964826799999994</v>
      </c>
      <c r="T51">
        <v>0</v>
      </c>
      <c r="U51">
        <v>21.413105999999999</v>
      </c>
      <c r="V51">
        <v>6.328584964028777</v>
      </c>
      <c r="W51">
        <v>14.164862769784172</v>
      </c>
      <c r="X51">
        <v>44.571060323740994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1.9662499999999994</v>
      </c>
      <c r="AG51">
        <v>13.368625919999999</v>
      </c>
      <c r="AH51">
        <v>0</v>
      </c>
      <c r="AI51">
        <v>0</v>
      </c>
      <c r="AJ51">
        <v>0</v>
      </c>
      <c r="AK51">
        <v>7.7859999999999996</v>
      </c>
      <c r="AL51">
        <v>0</v>
      </c>
      <c r="AM51">
        <v>0</v>
      </c>
      <c r="AN51">
        <v>0.76519999999999999</v>
      </c>
      <c r="AO51">
        <v>0</v>
      </c>
      <c r="AP51">
        <v>0.35370972000000001</v>
      </c>
      <c r="AQ51">
        <v>0</v>
      </c>
      <c r="AR51">
        <v>14.903116800000001</v>
      </c>
      <c r="AS51">
        <v>4.5397809599999999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29.279767132606505</v>
      </c>
      <c r="BB51">
        <f t="shared" si="0"/>
        <v>723.41347821494753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9.4042567700000035</v>
      </c>
      <c r="L52">
        <v>456.68179975999993</v>
      </c>
      <c r="M52">
        <v>28.225600000000004</v>
      </c>
      <c r="N52">
        <v>36.243749999999999</v>
      </c>
      <c r="O52">
        <v>0</v>
      </c>
      <c r="P52">
        <v>40.267500000000005</v>
      </c>
      <c r="Q52">
        <v>6.6943760000000001</v>
      </c>
      <c r="R52">
        <v>13.005282679999999</v>
      </c>
      <c r="S52">
        <v>8.0964826799999994</v>
      </c>
      <c r="T52">
        <v>0</v>
      </c>
      <c r="U52">
        <v>21.413105999999999</v>
      </c>
      <c r="V52">
        <v>6.328584964028777</v>
      </c>
      <c r="W52">
        <v>14.164862769784172</v>
      </c>
      <c r="X52">
        <v>44.571060323740994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1.9662499999999994</v>
      </c>
      <c r="AG52">
        <v>13.368625919999999</v>
      </c>
      <c r="AH52">
        <v>0</v>
      </c>
      <c r="AI52">
        <v>0</v>
      </c>
      <c r="AJ52">
        <v>0</v>
      </c>
      <c r="AK52">
        <v>7.7859999999999996</v>
      </c>
      <c r="AL52">
        <v>0</v>
      </c>
      <c r="AM52">
        <v>0</v>
      </c>
      <c r="AN52">
        <v>0.76519999999999999</v>
      </c>
      <c r="AO52">
        <v>0</v>
      </c>
      <c r="AP52">
        <v>0.35370972000000001</v>
      </c>
      <c r="AQ52">
        <v>0</v>
      </c>
      <c r="AR52">
        <v>14.903116800000001</v>
      </c>
      <c r="AS52">
        <v>4.5397809599999999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28.349516422606452</v>
      </c>
      <c r="BB52">
        <f t="shared" si="0"/>
        <v>700.4298289249474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9.4088854246000011</v>
      </c>
      <c r="L53">
        <v>431.88219976000005</v>
      </c>
      <c r="M53">
        <v>28.225600000000004</v>
      </c>
      <c r="N53">
        <v>36.243749999999999</v>
      </c>
      <c r="O53">
        <v>0</v>
      </c>
      <c r="P53">
        <v>40.267500000000005</v>
      </c>
      <c r="Q53">
        <v>6.6943760000000001</v>
      </c>
      <c r="R53">
        <v>13.005282679999999</v>
      </c>
      <c r="S53">
        <v>8.0964826799999994</v>
      </c>
      <c r="T53">
        <v>0</v>
      </c>
      <c r="U53">
        <v>21.413105999999999</v>
      </c>
      <c r="V53">
        <v>4.3771173381294952</v>
      </c>
      <c r="W53">
        <v>10.789682913669063</v>
      </c>
      <c r="X53">
        <v>44.571060323740994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1.9662499999999994</v>
      </c>
      <c r="AG53">
        <v>13.368625919999999</v>
      </c>
      <c r="AH53">
        <v>0</v>
      </c>
      <c r="AI53">
        <v>0</v>
      </c>
      <c r="AJ53">
        <v>0</v>
      </c>
      <c r="AK53">
        <v>7.7859999999999996</v>
      </c>
      <c r="AL53">
        <v>0</v>
      </c>
      <c r="AM53">
        <v>0</v>
      </c>
      <c r="AN53">
        <v>0.76519999999999999</v>
      </c>
      <c r="AO53">
        <v>0</v>
      </c>
      <c r="AP53">
        <v>0.35370972000000001</v>
      </c>
      <c r="AQ53">
        <v>0</v>
      </c>
      <c r="AR53">
        <v>4.7419007999999998</v>
      </c>
      <c r="AS53">
        <v>4.5397809599999999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26.782514138556213</v>
      </c>
      <c r="BB53">
        <f t="shared" si="0"/>
        <v>661.71399638158346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9.2799840699999994</v>
      </c>
      <c r="L54">
        <v>419.48239976000002</v>
      </c>
      <c r="M54">
        <v>28.225600000000004</v>
      </c>
      <c r="N54">
        <v>36.243749999999999</v>
      </c>
      <c r="O54">
        <v>0</v>
      </c>
      <c r="P54">
        <v>40.267500000000005</v>
      </c>
      <c r="Q54">
        <v>5.2541340799999992</v>
      </c>
      <c r="R54">
        <v>10.24245664</v>
      </c>
      <c r="S54">
        <v>6.2260764799999997</v>
      </c>
      <c r="T54">
        <v>0</v>
      </c>
      <c r="U54">
        <v>21.413105999999999</v>
      </c>
      <c r="V54">
        <v>4.3771173381294952</v>
      </c>
      <c r="W54">
        <v>10.789682913669063</v>
      </c>
      <c r="X54">
        <v>44.571060323740994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1.9662499999999994</v>
      </c>
      <c r="AG54">
        <v>13.368625919999999</v>
      </c>
      <c r="AH54">
        <v>0</v>
      </c>
      <c r="AI54">
        <v>0</v>
      </c>
      <c r="AJ54">
        <v>0</v>
      </c>
      <c r="AK54">
        <v>7.7859999999999996</v>
      </c>
      <c r="AL54">
        <v>0</v>
      </c>
      <c r="AM54">
        <v>0</v>
      </c>
      <c r="AN54">
        <v>0.76519999999999999</v>
      </c>
      <c r="AO54">
        <v>0</v>
      </c>
      <c r="AP54">
        <v>0.35370972000000001</v>
      </c>
      <c r="AQ54">
        <v>0</v>
      </c>
      <c r="AR54">
        <v>3.3870719999999994</v>
      </c>
      <c r="AS54">
        <v>4.5397809599999999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26.006186856556155</v>
      </c>
      <c r="BB54">
        <f t="shared" si="0"/>
        <v>642.53331934898324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9.2799840699999994</v>
      </c>
      <c r="L55">
        <v>339.76939976</v>
      </c>
      <c r="M55">
        <v>28.225600000000004</v>
      </c>
      <c r="N55">
        <v>36.243749999999999</v>
      </c>
      <c r="O55">
        <v>0</v>
      </c>
      <c r="P55">
        <v>40.267500000000005</v>
      </c>
      <c r="Q55">
        <v>5.2541340799999992</v>
      </c>
      <c r="R55">
        <v>10.24245664</v>
      </c>
      <c r="S55">
        <v>6.2260764799999997</v>
      </c>
      <c r="T55">
        <v>0</v>
      </c>
      <c r="U55">
        <v>21.413105999999999</v>
      </c>
      <c r="V55">
        <v>4.3771173381294952</v>
      </c>
      <c r="W55">
        <v>10.789682913669063</v>
      </c>
      <c r="X55">
        <v>37.513866079136697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1.9662499999999994</v>
      </c>
      <c r="AG55">
        <v>13.368625919999999</v>
      </c>
      <c r="AH55">
        <v>0</v>
      </c>
      <c r="AI55">
        <v>0</v>
      </c>
      <c r="AJ55">
        <v>0</v>
      </c>
      <c r="AK55">
        <v>7.7859999999999996</v>
      </c>
      <c r="AL55">
        <v>0</v>
      </c>
      <c r="AM55">
        <v>0</v>
      </c>
      <c r="AN55">
        <v>0.76519999999999999</v>
      </c>
      <c r="AO55">
        <v>0</v>
      </c>
      <c r="AP55">
        <v>0.35370972000000001</v>
      </c>
      <c r="AQ55">
        <v>0</v>
      </c>
      <c r="AR55">
        <v>3.3870719999999994</v>
      </c>
      <c r="AS55">
        <v>4.5397809599999999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22.630826300441058</v>
      </c>
      <c r="BB55">
        <f t="shared" si="0"/>
        <v>559.1384856604941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9.2799840699999994</v>
      </c>
      <c r="L56">
        <v>314.42349999999999</v>
      </c>
      <c r="M56">
        <v>28.225600000000004</v>
      </c>
      <c r="N56">
        <v>36.243749999999999</v>
      </c>
      <c r="O56">
        <v>0</v>
      </c>
      <c r="P56">
        <v>40.267500000000005</v>
      </c>
      <c r="Q56">
        <v>5.2541340799999992</v>
      </c>
      <c r="R56">
        <v>10.24245664</v>
      </c>
      <c r="S56">
        <v>6.2260764799999997</v>
      </c>
      <c r="T56">
        <v>0</v>
      </c>
      <c r="U56">
        <v>21.413105999999999</v>
      </c>
      <c r="V56">
        <v>4.3771173381294952</v>
      </c>
      <c r="W56">
        <v>10.789682913669063</v>
      </c>
      <c r="X56">
        <v>37.513866079136697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1.9662499999999994</v>
      </c>
      <c r="AG56">
        <v>13.368625919999999</v>
      </c>
      <c r="AH56">
        <v>0</v>
      </c>
      <c r="AI56">
        <v>0</v>
      </c>
      <c r="AJ56">
        <v>0</v>
      </c>
      <c r="AK56">
        <v>7.7859999999999996</v>
      </c>
      <c r="AL56">
        <v>0</v>
      </c>
      <c r="AM56">
        <v>0</v>
      </c>
      <c r="AN56">
        <v>0.76519999999999999</v>
      </c>
      <c r="AO56">
        <v>0</v>
      </c>
      <c r="AP56">
        <v>0.35370972000000001</v>
      </c>
      <c r="AQ56">
        <v>0</v>
      </c>
      <c r="AR56">
        <v>3.3870719999999994</v>
      </c>
      <c r="AS56">
        <v>4.5397809599999999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21.644870374641059</v>
      </c>
      <c r="BB56">
        <f t="shared" si="0"/>
        <v>534.77854182629414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9.2799840699999994</v>
      </c>
      <c r="L57">
        <v>337.45170000000002</v>
      </c>
      <c r="M57">
        <v>28.225600000000004</v>
      </c>
      <c r="N57">
        <v>36.243749999999999</v>
      </c>
      <c r="O57">
        <v>0</v>
      </c>
      <c r="P57">
        <v>40.267500000000005</v>
      </c>
      <c r="Q57">
        <v>5.2541340799999992</v>
      </c>
      <c r="R57">
        <v>10.24245664</v>
      </c>
      <c r="S57">
        <v>6.2260764799999997</v>
      </c>
      <c r="T57">
        <v>0</v>
      </c>
      <c r="U57">
        <v>21.413105999999999</v>
      </c>
      <c r="V57">
        <v>4.3771173381294952</v>
      </c>
      <c r="W57">
        <v>10.789682913669063</v>
      </c>
      <c r="X57">
        <v>37.513866079136697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1.9662499999999994</v>
      </c>
      <c r="AG57">
        <v>13.368625919999999</v>
      </c>
      <c r="AH57">
        <v>0</v>
      </c>
      <c r="AI57">
        <v>0</v>
      </c>
      <c r="AJ57">
        <v>0</v>
      </c>
      <c r="AK57">
        <v>7.7859999999999996</v>
      </c>
      <c r="AL57">
        <v>0</v>
      </c>
      <c r="AM57">
        <v>0</v>
      </c>
      <c r="AN57">
        <v>0.76519999999999999</v>
      </c>
      <c r="AO57">
        <v>0</v>
      </c>
      <c r="AP57">
        <v>0.35370972000000001</v>
      </c>
      <c r="AQ57">
        <v>0</v>
      </c>
      <c r="AR57">
        <v>3.3870719999999994</v>
      </c>
      <c r="AS57">
        <v>4.5397809599999999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22.540667354641059</v>
      </c>
      <c r="BB57">
        <f t="shared" si="0"/>
        <v>556.91094484629411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9.2799840699999994</v>
      </c>
      <c r="L58">
        <v>338.3374</v>
      </c>
      <c r="M58">
        <v>28.225600000000004</v>
      </c>
      <c r="N58">
        <v>36.243749999999999</v>
      </c>
      <c r="O58">
        <v>0</v>
      </c>
      <c r="P58">
        <v>40.267500000000005</v>
      </c>
      <c r="Q58">
        <v>5.2541340799999992</v>
      </c>
      <c r="R58">
        <v>10.24245664</v>
      </c>
      <c r="S58">
        <v>6.2260764799999997</v>
      </c>
      <c r="T58">
        <v>0</v>
      </c>
      <c r="U58">
        <v>21.413105999999999</v>
      </c>
      <c r="V58">
        <v>4.3771173381294952</v>
      </c>
      <c r="W58">
        <v>10.789682913669063</v>
      </c>
      <c r="X58">
        <v>37.513866079136697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1.9662499999999994</v>
      </c>
      <c r="AG58">
        <v>13.368625919999999</v>
      </c>
      <c r="AH58">
        <v>0</v>
      </c>
      <c r="AI58">
        <v>0</v>
      </c>
      <c r="AJ58">
        <v>0</v>
      </c>
      <c r="AK58">
        <v>7.7859999999999996</v>
      </c>
      <c r="AL58">
        <v>0</v>
      </c>
      <c r="AM58">
        <v>0</v>
      </c>
      <c r="AN58">
        <v>0.76519999999999999</v>
      </c>
      <c r="AO58">
        <v>0</v>
      </c>
      <c r="AP58">
        <v>0.35370972000000001</v>
      </c>
      <c r="AQ58">
        <v>0</v>
      </c>
      <c r="AR58">
        <v>3.3870719999999994</v>
      </c>
      <c r="AS58">
        <v>4.5397809599999999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22.575121084641054</v>
      </c>
      <c r="BB58">
        <f t="shared" si="0"/>
        <v>557.76219111629416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9.2799840699999994</v>
      </c>
      <c r="L59">
        <v>360.47989999999999</v>
      </c>
      <c r="M59">
        <v>28.225600000000004</v>
      </c>
      <c r="N59">
        <v>36.243749999999999</v>
      </c>
      <c r="O59">
        <v>0</v>
      </c>
      <c r="P59">
        <v>40.267500000000005</v>
      </c>
      <c r="Q59">
        <v>4.1428124400000002</v>
      </c>
      <c r="R59">
        <v>8.1202903600000003</v>
      </c>
      <c r="S59">
        <v>5.0531494000000006</v>
      </c>
      <c r="T59">
        <v>0</v>
      </c>
      <c r="U59">
        <v>21.413105999999999</v>
      </c>
      <c r="V59">
        <v>4.3771173381294952</v>
      </c>
      <c r="W59">
        <v>10.789682913669063</v>
      </c>
      <c r="X59">
        <v>37.513866079136697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1.9662499999999994</v>
      </c>
      <c r="AG59">
        <v>13.368625919999999</v>
      </c>
      <c r="AH59">
        <v>0</v>
      </c>
      <c r="AI59">
        <v>0</v>
      </c>
      <c r="AJ59">
        <v>0</v>
      </c>
      <c r="AK59">
        <v>7.7859999999999996</v>
      </c>
      <c r="AL59">
        <v>0</v>
      </c>
      <c r="AM59">
        <v>0</v>
      </c>
      <c r="AN59">
        <v>0.76519999999999999</v>
      </c>
      <c r="AO59">
        <v>0</v>
      </c>
      <c r="AP59">
        <v>0.35370972000000001</v>
      </c>
      <c r="AQ59">
        <v>0</v>
      </c>
      <c r="AR59">
        <v>3.3870719999999994</v>
      </c>
      <c r="AS59">
        <v>4.5397809599999999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23.265054561041062</v>
      </c>
      <c r="BB59">
        <f t="shared" si="0"/>
        <v>574.80834263989414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9.2799840699999994</v>
      </c>
      <c r="L60">
        <v>353.94059976</v>
      </c>
      <c r="M60">
        <v>28.225600000000004</v>
      </c>
      <c r="N60">
        <v>36.243749999999999</v>
      </c>
      <c r="O60">
        <v>0</v>
      </c>
      <c r="P60">
        <v>40.267500000000005</v>
      </c>
      <c r="Q60">
        <v>4.1428124400000002</v>
      </c>
      <c r="R60">
        <v>8.1202903600000003</v>
      </c>
      <c r="S60">
        <v>5.0531494000000006</v>
      </c>
      <c r="T60">
        <v>0</v>
      </c>
      <c r="U60">
        <v>21.413105999999999</v>
      </c>
      <c r="V60">
        <v>4.3771173381294952</v>
      </c>
      <c r="W60">
        <v>10.789682913669063</v>
      </c>
      <c r="X60">
        <v>37.513866079136697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1.9662499999999994</v>
      </c>
      <c r="AG60">
        <v>13.368625919999999</v>
      </c>
      <c r="AH60">
        <v>0</v>
      </c>
      <c r="AI60">
        <v>0</v>
      </c>
      <c r="AJ60">
        <v>0</v>
      </c>
      <c r="AK60">
        <v>7.7859999999999996</v>
      </c>
      <c r="AL60">
        <v>0</v>
      </c>
      <c r="AM60">
        <v>0</v>
      </c>
      <c r="AN60">
        <v>0.76519999999999999</v>
      </c>
      <c r="AO60">
        <v>0</v>
      </c>
      <c r="AP60">
        <v>0.35370972000000001</v>
      </c>
      <c r="AQ60">
        <v>0</v>
      </c>
      <c r="AR60">
        <v>3.3870719999999994</v>
      </c>
      <c r="AS60">
        <v>4.5397809599999999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23.010676206841048</v>
      </c>
      <c r="BB60">
        <f t="shared" si="0"/>
        <v>568.52342075409422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9.2799840699999994</v>
      </c>
      <c r="L61">
        <v>325.93760000000003</v>
      </c>
      <c r="M61">
        <v>28.225600000000004</v>
      </c>
      <c r="N61">
        <v>36.243749999999999</v>
      </c>
      <c r="O61">
        <v>0</v>
      </c>
      <c r="P61">
        <v>40.267500000000005</v>
      </c>
      <c r="Q61">
        <v>4.1428124400000002</v>
      </c>
      <c r="R61">
        <v>8.1202903600000003</v>
      </c>
      <c r="S61">
        <v>5.0531494000000006</v>
      </c>
      <c r="T61">
        <v>0</v>
      </c>
      <c r="U61">
        <v>21.413105999999999</v>
      </c>
      <c r="V61">
        <v>4.3771173381294952</v>
      </c>
      <c r="W61">
        <v>10.789682913669063</v>
      </c>
      <c r="X61">
        <v>37.513866079136697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1.9662499999999994</v>
      </c>
      <c r="AG61">
        <v>13.368625919999999</v>
      </c>
      <c r="AH61">
        <v>0</v>
      </c>
      <c r="AI61">
        <v>0</v>
      </c>
      <c r="AJ61">
        <v>0</v>
      </c>
      <c r="AK61">
        <v>7.7859999999999996</v>
      </c>
      <c r="AL61">
        <v>0</v>
      </c>
      <c r="AM61">
        <v>0</v>
      </c>
      <c r="AN61">
        <v>0.76519999999999999</v>
      </c>
      <c r="AO61">
        <v>0</v>
      </c>
      <c r="AP61">
        <v>0.35370972000000001</v>
      </c>
      <c r="AQ61">
        <v>0</v>
      </c>
      <c r="AR61">
        <v>4.7419007999999998</v>
      </c>
      <c r="AS61">
        <v>4.5397809599999999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21.974061808641121</v>
      </c>
      <c r="BB61">
        <f t="shared" si="0"/>
        <v>542.91186419229427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9.2799840699999994</v>
      </c>
      <c r="L62">
        <v>307.33789999999999</v>
      </c>
      <c r="M62">
        <v>28.225600000000004</v>
      </c>
      <c r="N62">
        <v>36.243749999999999</v>
      </c>
      <c r="O62">
        <v>0</v>
      </c>
      <c r="P62">
        <v>40.267500000000005</v>
      </c>
      <c r="Q62">
        <v>4.1428124400000002</v>
      </c>
      <c r="R62">
        <v>8.1202903600000003</v>
      </c>
      <c r="S62">
        <v>5.0531494000000006</v>
      </c>
      <c r="T62">
        <v>0</v>
      </c>
      <c r="U62">
        <v>21.413105999999999</v>
      </c>
      <c r="V62">
        <v>4.3771173381294952</v>
      </c>
      <c r="W62">
        <v>10.789682913669063</v>
      </c>
      <c r="X62">
        <v>37.513866079136697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1.9662499999999994</v>
      </c>
      <c r="AG62">
        <v>13.368625919999999</v>
      </c>
      <c r="AH62">
        <v>0</v>
      </c>
      <c r="AI62">
        <v>0</v>
      </c>
      <c r="AJ62">
        <v>0</v>
      </c>
      <c r="AK62">
        <v>7.7859999999999996</v>
      </c>
      <c r="AL62">
        <v>0</v>
      </c>
      <c r="AM62">
        <v>0</v>
      </c>
      <c r="AN62">
        <v>0.76519999999999999</v>
      </c>
      <c r="AO62">
        <v>0</v>
      </c>
      <c r="AP62">
        <v>0.35370972000000001</v>
      </c>
      <c r="AQ62">
        <v>0</v>
      </c>
      <c r="AR62">
        <v>4.7419007999999998</v>
      </c>
      <c r="AS62">
        <v>4.5397809599999999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21.250533478641042</v>
      </c>
      <c r="BB62">
        <f t="shared" si="0"/>
        <v>525.0356925222942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9.2799840699999994</v>
      </c>
      <c r="L63">
        <v>332.13750000000005</v>
      </c>
      <c r="M63">
        <v>28.225600000000004</v>
      </c>
      <c r="N63">
        <v>36.243749999999999</v>
      </c>
      <c r="O63">
        <v>0</v>
      </c>
      <c r="P63">
        <v>40.267500000000005</v>
      </c>
      <c r="Q63">
        <v>4.1428124400000002</v>
      </c>
      <c r="R63">
        <v>8.1202903600000003</v>
      </c>
      <c r="S63">
        <v>5.0531494000000006</v>
      </c>
      <c r="T63">
        <v>0</v>
      </c>
      <c r="U63">
        <v>21.413105999999999</v>
      </c>
      <c r="V63">
        <v>4.3771173381294952</v>
      </c>
      <c r="W63">
        <v>10.789682913669063</v>
      </c>
      <c r="X63">
        <v>37.513866079136697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1.9662499999999994</v>
      </c>
      <c r="AG63">
        <v>13.368625919999999</v>
      </c>
      <c r="AH63">
        <v>0</v>
      </c>
      <c r="AI63">
        <v>0</v>
      </c>
      <c r="AJ63">
        <v>0</v>
      </c>
      <c r="AK63">
        <v>7.7859999999999996</v>
      </c>
      <c r="AL63">
        <v>0</v>
      </c>
      <c r="AM63">
        <v>0</v>
      </c>
      <c r="AN63">
        <v>0.76519999999999999</v>
      </c>
      <c r="AO63">
        <v>0</v>
      </c>
      <c r="AP63">
        <v>0.35370972000000001</v>
      </c>
      <c r="AQ63">
        <v>0</v>
      </c>
      <c r="AR63">
        <v>3.3870719999999994</v>
      </c>
      <c r="AS63">
        <v>4.5397809599999999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22.162535201041088</v>
      </c>
      <c r="BB63">
        <f t="shared" si="0"/>
        <v>547.56846199989411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9.2799840699999994</v>
      </c>
      <c r="L64">
        <v>351.62289999999996</v>
      </c>
      <c r="M64">
        <v>28.225600000000004</v>
      </c>
      <c r="N64">
        <v>36.243749999999999</v>
      </c>
      <c r="O64">
        <v>0</v>
      </c>
      <c r="P64">
        <v>40.267500000000005</v>
      </c>
      <c r="Q64">
        <v>4.1428124400000002</v>
      </c>
      <c r="R64">
        <v>8.1202903600000003</v>
      </c>
      <c r="S64">
        <v>5.0531494000000006</v>
      </c>
      <c r="T64">
        <v>0</v>
      </c>
      <c r="U64">
        <v>21.413105999999999</v>
      </c>
      <c r="V64">
        <v>4.3771173381294952</v>
      </c>
      <c r="W64">
        <v>10.789682913669063</v>
      </c>
      <c r="X64">
        <v>37.513866079136697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1.9662499999999994</v>
      </c>
      <c r="AG64">
        <v>13.368625919999999</v>
      </c>
      <c r="AH64">
        <v>0</v>
      </c>
      <c r="AI64">
        <v>0</v>
      </c>
      <c r="AJ64">
        <v>0</v>
      </c>
      <c r="AK64">
        <v>7.7859999999999996</v>
      </c>
      <c r="AL64">
        <v>0</v>
      </c>
      <c r="AM64">
        <v>0</v>
      </c>
      <c r="AN64">
        <v>0.76519999999999999</v>
      </c>
      <c r="AO64">
        <v>0</v>
      </c>
      <c r="AP64">
        <v>0.35370972000000001</v>
      </c>
      <c r="AQ64">
        <v>0</v>
      </c>
      <c r="AR64">
        <v>3.3870719999999994</v>
      </c>
      <c r="AS64">
        <v>4.5397809599999999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22.920517261041049</v>
      </c>
      <c r="BB64">
        <f t="shared" si="0"/>
        <v>566.29587993989412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9.2799840699999994</v>
      </c>
      <c r="L65">
        <v>350.73719999999997</v>
      </c>
      <c r="M65">
        <v>28.225600000000004</v>
      </c>
      <c r="N65">
        <v>36.243749999999999</v>
      </c>
      <c r="O65">
        <v>0</v>
      </c>
      <c r="P65">
        <v>40.267500000000005</v>
      </c>
      <c r="Q65">
        <v>4.1428124400000002</v>
      </c>
      <c r="R65">
        <v>8.1202903600000003</v>
      </c>
      <c r="S65">
        <v>5.0531494000000006</v>
      </c>
      <c r="T65">
        <v>0</v>
      </c>
      <c r="U65">
        <v>21.413105999999999</v>
      </c>
      <c r="V65">
        <v>4.3771173381294952</v>
      </c>
      <c r="W65">
        <v>10.789682913669063</v>
      </c>
      <c r="X65">
        <v>37.513866079136697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1.9662499999999994</v>
      </c>
      <c r="AG65">
        <v>13.368625919999999</v>
      </c>
      <c r="AH65">
        <v>0</v>
      </c>
      <c r="AI65">
        <v>0</v>
      </c>
      <c r="AJ65">
        <v>0</v>
      </c>
      <c r="AK65">
        <v>7.7859999999999996</v>
      </c>
      <c r="AL65">
        <v>0</v>
      </c>
      <c r="AM65">
        <v>0</v>
      </c>
      <c r="AN65">
        <v>0.76519999999999999</v>
      </c>
      <c r="AO65">
        <v>0</v>
      </c>
      <c r="AP65">
        <v>0.35370972000000001</v>
      </c>
      <c r="AQ65">
        <v>0</v>
      </c>
      <c r="AR65">
        <v>4.7419007999999998</v>
      </c>
      <c r="AS65">
        <v>4.5397809599999999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22.938766248641056</v>
      </c>
      <c r="BB65">
        <f t="shared" si="0"/>
        <v>566.74675975229422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9.2799840699999994</v>
      </c>
      <c r="L66">
        <v>350.73719999999997</v>
      </c>
      <c r="M66">
        <v>28.225600000000004</v>
      </c>
      <c r="N66">
        <v>36.243749999999999</v>
      </c>
      <c r="O66">
        <v>0</v>
      </c>
      <c r="P66">
        <v>40.267500000000005</v>
      </c>
      <c r="Q66">
        <v>4.1428124400000002</v>
      </c>
      <c r="R66">
        <v>8.1202903600000003</v>
      </c>
      <c r="S66">
        <v>5.0531494000000006</v>
      </c>
      <c r="T66">
        <v>0</v>
      </c>
      <c r="U66">
        <v>21.413105999999999</v>
      </c>
      <c r="V66">
        <v>4.3771173381294952</v>
      </c>
      <c r="W66">
        <v>10.789682913669063</v>
      </c>
      <c r="X66">
        <v>37.513866079136697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1.9662499999999994</v>
      </c>
      <c r="AG66">
        <v>13.368625919999999</v>
      </c>
      <c r="AH66">
        <v>0</v>
      </c>
      <c r="AI66">
        <v>0</v>
      </c>
      <c r="AJ66">
        <v>0</v>
      </c>
      <c r="AK66">
        <v>7.7859999999999996</v>
      </c>
      <c r="AL66">
        <v>0</v>
      </c>
      <c r="AM66">
        <v>0</v>
      </c>
      <c r="AN66">
        <v>0.76519999999999999</v>
      </c>
      <c r="AO66">
        <v>0</v>
      </c>
      <c r="AP66">
        <v>0.35370972000000001</v>
      </c>
      <c r="AQ66">
        <v>0</v>
      </c>
      <c r="AR66">
        <v>4.7419007999999998</v>
      </c>
      <c r="AS66">
        <v>4.5397809599999999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22.938766248641056</v>
      </c>
      <c r="BB66">
        <f t="shared" si="0"/>
        <v>566.74675975229422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9.2799840699999994</v>
      </c>
      <c r="L67">
        <v>367.56549999999999</v>
      </c>
      <c r="M67">
        <v>28.225600000000004</v>
      </c>
      <c r="N67">
        <v>36.243749999999999</v>
      </c>
      <c r="O67">
        <v>0</v>
      </c>
      <c r="P67">
        <v>40.267500000000005</v>
      </c>
      <c r="Q67">
        <v>4.1428124400000002</v>
      </c>
      <c r="R67">
        <v>8.1202903600000003</v>
      </c>
      <c r="S67">
        <v>5.0531494000000006</v>
      </c>
      <c r="T67">
        <v>0</v>
      </c>
      <c r="U67">
        <v>21.413105999999999</v>
      </c>
      <c r="V67">
        <v>4.3771173381294952</v>
      </c>
      <c r="W67">
        <v>10.789682913669063</v>
      </c>
      <c r="X67">
        <v>37.513866079136697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1.9662499999999994</v>
      </c>
      <c r="AG67">
        <v>13.368625919999999</v>
      </c>
      <c r="AH67">
        <v>0</v>
      </c>
      <c r="AI67">
        <v>0</v>
      </c>
      <c r="AJ67">
        <v>0</v>
      </c>
      <c r="AK67">
        <v>7.7859999999999996</v>
      </c>
      <c r="AL67">
        <v>0</v>
      </c>
      <c r="AM67">
        <v>0</v>
      </c>
      <c r="AN67">
        <v>0.76519999999999999</v>
      </c>
      <c r="AO67">
        <v>0</v>
      </c>
      <c r="AP67">
        <v>0.35370972000000001</v>
      </c>
      <c r="AQ67">
        <v>4.6778600000000008</v>
      </c>
      <c r="AR67">
        <v>3.3870719999999994</v>
      </c>
      <c r="AS67">
        <v>4.5397809599999999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23.72265303231087</v>
      </c>
      <c r="BB67">
        <f t="shared" si="0"/>
        <v>586.11420416862438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9.2799840699999994</v>
      </c>
      <c r="L68">
        <v>419.48239976000002</v>
      </c>
      <c r="M68">
        <v>28.225600000000004</v>
      </c>
      <c r="N68">
        <v>36.243749999999999</v>
      </c>
      <c r="O68">
        <v>0</v>
      </c>
      <c r="P68">
        <v>40.267500000000005</v>
      </c>
      <c r="Q68">
        <v>4.1428124400000002</v>
      </c>
      <c r="R68">
        <v>8.1202903600000003</v>
      </c>
      <c r="S68">
        <v>5.0531494000000006</v>
      </c>
      <c r="T68">
        <v>0</v>
      </c>
      <c r="U68">
        <v>21.413105999999999</v>
      </c>
      <c r="V68">
        <v>4.3771173381294952</v>
      </c>
      <c r="W68">
        <v>10.789682913669063</v>
      </c>
      <c r="X68">
        <v>45.262887814748204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1.9662499999999994</v>
      </c>
      <c r="AG68">
        <v>13.368625919999999</v>
      </c>
      <c r="AH68">
        <v>0</v>
      </c>
      <c r="AI68">
        <v>0</v>
      </c>
      <c r="AJ68">
        <v>0</v>
      </c>
      <c r="AK68">
        <v>7.7859999999999996</v>
      </c>
      <c r="AL68">
        <v>0</v>
      </c>
      <c r="AM68">
        <v>0</v>
      </c>
      <c r="AN68">
        <v>0.76519999999999999</v>
      </c>
      <c r="AO68">
        <v>0</v>
      </c>
      <c r="AP68">
        <v>0.35370972000000001</v>
      </c>
      <c r="AQ68">
        <v>9.355719999999998</v>
      </c>
      <c r="AR68">
        <v>14.903116800000001</v>
      </c>
      <c r="AS68">
        <v>4.5397809599999999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26.673600822321244</v>
      </c>
      <c r="BB68">
        <f t="shared" ref="BB68:BB99" si="1">SUM(B68:AZ68)-BA68</f>
        <v>659.02308267422563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9.2799840699999994</v>
      </c>
      <c r="L69">
        <v>419.48239976000002</v>
      </c>
      <c r="M69">
        <v>28.225600000000004</v>
      </c>
      <c r="N69">
        <v>36.243749999999999</v>
      </c>
      <c r="O69">
        <v>0</v>
      </c>
      <c r="P69">
        <v>40.267500000000005</v>
      </c>
      <c r="Q69">
        <v>4.1428124400000002</v>
      </c>
      <c r="R69">
        <v>8.1202903600000003</v>
      </c>
      <c r="S69">
        <v>5.0531494000000006</v>
      </c>
      <c r="T69">
        <v>0</v>
      </c>
      <c r="U69">
        <v>21.413105999999999</v>
      </c>
      <c r="V69">
        <v>4.3771173381294952</v>
      </c>
      <c r="W69">
        <v>10.789682913669063</v>
      </c>
      <c r="X69">
        <v>45.262887814748204</v>
      </c>
      <c r="Y69">
        <v>0</v>
      </c>
      <c r="Z69">
        <v>0</v>
      </c>
      <c r="AA69">
        <v>0</v>
      </c>
      <c r="AB69">
        <v>0</v>
      </c>
      <c r="AC69">
        <v>2.9691613119999998</v>
      </c>
      <c r="AD69">
        <v>0</v>
      </c>
      <c r="AE69">
        <v>0</v>
      </c>
      <c r="AF69">
        <v>1.9662499999999994</v>
      </c>
      <c r="AG69">
        <v>13.368625919999999</v>
      </c>
      <c r="AH69">
        <v>7.1763281199999991</v>
      </c>
      <c r="AI69">
        <v>0</v>
      </c>
      <c r="AJ69">
        <v>0</v>
      </c>
      <c r="AK69">
        <v>7.7859999999999996</v>
      </c>
      <c r="AL69">
        <v>0</v>
      </c>
      <c r="AM69">
        <v>0</v>
      </c>
      <c r="AN69">
        <v>0.76519999999999999</v>
      </c>
      <c r="AO69">
        <v>0</v>
      </c>
      <c r="AP69">
        <v>1.5327421199999998</v>
      </c>
      <c r="AQ69">
        <v>9.355719999999998</v>
      </c>
      <c r="AR69">
        <v>14.903116800000001</v>
      </c>
      <c r="AS69">
        <v>4.5397809599999999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27.114124817921248</v>
      </c>
      <c r="BB69">
        <f t="shared" si="1"/>
        <v>669.90708051062552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9.2799840699999994</v>
      </c>
      <c r="L70">
        <v>419.48239976000002</v>
      </c>
      <c r="M70">
        <v>28.225600000000004</v>
      </c>
      <c r="N70">
        <v>36.243749999999999</v>
      </c>
      <c r="O70">
        <v>0</v>
      </c>
      <c r="P70">
        <v>40.267500000000005</v>
      </c>
      <c r="Q70">
        <v>5.2541340799999992</v>
      </c>
      <c r="R70">
        <v>10.24245664</v>
      </c>
      <c r="S70">
        <v>6.2260764799999997</v>
      </c>
      <c r="T70">
        <v>0</v>
      </c>
      <c r="U70">
        <v>21.413105999999999</v>
      </c>
      <c r="V70">
        <v>4.3771173381294952</v>
      </c>
      <c r="W70">
        <v>10.789682913669063</v>
      </c>
      <c r="X70">
        <v>45.262887814748204</v>
      </c>
      <c r="Y70">
        <v>0</v>
      </c>
      <c r="Z70">
        <v>0</v>
      </c>
      <c r="AA70">
        <v>0</v>
      </c>
      <c r="AB70">
        <v>0</v>
      </c>
      <c r="AC70">
        <v>2.9691613119999998</v>
      </c>
      <c r="AD70">
        <v>2.8029358448000004</v>
      </c>
      <c r="AE70">
        <v>4.3298683999999996</v>
      </c>
      <c r="AF70">
        <v>1.9662499999999994</v>
      </c>
      <c r="AG70">
        <v>13.368625919999999</v>
      </c>
      <c r="AH70">
        <v>14.352656239999998</v>
      </c>
      <c r="AI70">
        <v>0</v>
      </c>
      <c r="AJ70">
        <v>0</v>
      </c>
      <c r="AK70">
        <v>7.7859999999999996</v>
      </c>
      <c r="AL70">
        <v>0</v>
      </c>
      <c r="AM70">
        <v>0</v>
      </c>
      <c r="AN70">
        <v>0.76519999999999999</v>
      </c>
      <c r="AO70">
        <v>0</v>
      </c>
      <c r="AP70">
        <v>1.5327421199999998</v>
      </c>
      <c r="AQ70">
        <v>14.033579999999995</v>
      </c>
      <c r="AR70">
        <v>3.3870719999999994</v>
      </c>
      <c r="AS70">
        <v>4.5397809599999999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27.576154601991085</v>
      </c>
      <c r="BB70">
        <f t="shared" si="1"/>
        <v>681.32241329135547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9.2799840699999994</v>
      </c>
      <c r="L71">
        <v>419.48239976000002</v>
      </c>
      <c r="M71">
        <v>28.225600000000004</v>
      </c>
      <c r="N71">
        <v>36.243749999999999</v>
      </c>
      <c r="O71">
        <v>0</v>
      </c>
      <c r="P71">
        <v>41.289757600000009</v>
      </c>
      <c r="Q71">
        <v>6.6943760000000001</v>
      </c>
      <c r="R71">
        <v>13.005282679999999</v>
      </c>
      <c r="S71">
        <v>8.0964826799999994</v>
      </c>
      <c r="T71">
        <v>0</v>
      </c>
      <c r="U71">
        <v>21.413105999999999</v>
      </c>
      <c r="V71">
        <v>4.3771173381294952</v>
      </c>
      <c r="W71">
        <v>10.789682913669063</v>
      </c>
      <c r="X71">
        <v>45.262887814748204</v>
      </c>
      <c r="Y71">
        <v>0</v>
      </c>
      <c r="Z71">
        <v>0</v>
      </c>
      <c r="AA71">
        <v>1.938976</v>
      </c>
      <c r="AB71">
        <v>4.0405682719999998</v>
      </c>
      <c r="AC71">
        <v>2.9691613119999998</v>
      </c>
      <c r="AD71">
        <v>2.8029358448000004</v>
      </c>
      <c r="AE71">
        <v>4.3298683999999996</v>
      </c>
      <c r="AF71">
        <v>2.7225000000000001</v>
      </c>
      <c r="AG71">
        <v>13.368625919999999</v>
      </c>
      <c r="AH71">
        <v>21.528984359999999</v>
      </c>
      <c r="AI71">
        <v>0</v>
      </c>
      <c r="AJ71">
        <v>0</v>
      </c>
      <c r="AK71">
        <v>7.7859999999999996</v>
      </c>
      <c r="AL71">
        <v>0</v>
      </c>
      <c r="AM71">
        <v>0</v>
      </c>
      <c r="AN71">
        <v>0.76519999999999999</v>
      </c>
      <c r="AO71">
        <v>0</v>
      </c>
      <c r="AP71">
        <v>1.5327421199999998</v>
      </c>
      <c r="AQ71">
        <v>18.363499999999998</v>
      </c>
      <c r="AR71">
        <v>3.3870719999999994</v>
      </c>
      <c r="AS71">
        <v>4.5397809599999999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28.561794370553748</v>
      </c>
      <c r="BB71">
        <f t="shared" si="1"/>
        <v>705.67454767479296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9.2799840699999994</v>
      </c>
      <c r="L72">
        <v>419.48239976000002</v>
      </c>
      <c r="M72">
        <v>28.225600000000004</v>
      </c>
      <c r="N72">
        <v>36.243749999999999</v>
      </c>
      <c r="O72">
        <v>0</v>
      </c>
      <c r="P72">
        <v>41.289757600000009</v>
      </c>
      <c r="Q72">
        <v>6.6943760000000001</v>
      </c>
      <c r="R72">
        <v>13.005282679999999</v>
      </c>
      <c r="S72">
        <v>8.0964826799999994</v>
      </c>
      <c r="T72">
        <v>0</v>
      </c>
      <c r="U72">
        <v>21.413105999999999</v>
      </c>
      <c r="V72">
        <v>6.328584964028777</v>
      </c>
      <c r="W72">
        <v>14.236840014388488</v>
      </c>
      <c r="X72">
        <v>45.262887814748204</v>
      </c>
      <c r="Y72">
        <v>0</v>
      </c>
      <c r="Z72">
        <v>2.01070584</v>
      </c>
      <c r="AA72">
        <v>6.0592999999999995</v>
      </c>
      <c r="AB72">
        <v>4.0405682719999998</v>
      </c>
      <c r="AC72">
        <v>5.9383226239999995</v>
      </c>
      <c r="AD72">
        <v>5.6058716896000007</v>
      </c>
      <c r="AE72">
        <v>8.6597367999999992</v>
      </c>
      <c r="AF72">
        <v>5.4450000000000003</v>
      </c>
      <c r="AG72">
        <v>13.368625919999999</v>
      </c>
      <c r="AH72">
        <v>28.705312479999996</v>
      </c>
      <c r="AI72">
        <v>0.78111279999999994</v>
      </c>
      <c r="AJ72">
        <v>0</v>
      </c>
      <c r="AK72">
        <v>7.7859999999999996</v>
      </c>
      <c r="AL72">
        <v>0</v>
      </c>
      <c r="AM72">
        <v>0</v>
      </c>
      <c r="AN72">
        <v>0.76519999999999999</v>
      </c>
      <c r="AO72">
        <v>0</v>
      </c>
      <c r="AP72">
        <v>0.35370972000000001</v>
      </c>
      <c r="AQ72">
        <v>18.363499999999998</v>
      </c>
      <c r="AR72">
        <v>3.3870719999999994</v>
      </c>
      <c r="AS72">
        <v>4.5397809599999999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29.772849192234933</v>
      </c>
      <c r="BB72">
        <f t="shared" si="1"/>
        <v>735.59602149653051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9.4088854246000011</v>
      </c>
      <c r="L73">
        <v>419.48239976000002</v>
      </c>
      <c r="M73">
        <v>28.225600000000004</v>
      </c>
      <c r="N73">
        <v>36.243749999999999</v>
      </c>
      <c r="O73">
        <v>0</v>
      </c>
      <c r="P73">
        <v>41.289757600000009</v>
      </c>
      <c r="Q73">
        <v>6.6943760000000001</v>
      </c>
      <c r="R73">
        <v>13.005282679999999</v>
      </c>
      <c r="S73">
        <v>8.0964826799999994</v>
      </c>
      <c r="T73">
        <v>0</v>
      </c>
      <c r="U73">
        <v>21.413105999999999</v>
      </c>
      <c r="V73">
        <v>6.328584964028777</v>
      </c>
      <c r="W73">
        <v>14.236840014388488</v>
      </c>
      <c r="X73">
        <v>45.262887814748204</v>
      </c>
      <c r="Y73">
        <v>0</v>
      </c>
      <c r="Z73">
        <v>4.0214116799999999</v>
      </c>
      <c r="AA73">
        <v>12.931030944</v>
      </c>
      <c r="AB73">
        <v>8.0811365440000014</v>
      </c>
      <c r="AC73">
        <v>5.9383226239999995</v>
      </c>
      <c r="AD73">
        <v>8.4088075343999993</v>
      </c>
      <c r="AE73">
        <v>15.167135380800003</v>
      </c>
      <c r="AF73">
        <v>9.3774999999999995</v>
      </c>
      <c r="AG73">
        <v>13.368625919999999</v>
      </c>
      <c r="AH73">
        <v>35.88164059999999</v>
      </c>
      <c r="AI73">
        <v>5.0772331999999993</v>
      </c>
      <c r="AJ73">
        <v>0</v>
      </c>
      <c r="AK73">
        <v>7.7859999999999996</v>
      </c>
      <c r="AL73">
        <v>0</v>
      </c>
      <c r="AM73">
        <v>0</v>
      </c>
      <c r="AN73">
        <v>0.76519999999999999</v>
      </c>
      <c r="AO73">
        <v>0</v>
      </c>
      <c r="AP73">
        <v>0.35370972000000001</v>
      </c>
      <c r="AQ73">
        <v>18.363499999999998</v>
      </c>
      <c r="AR73">
        <v>3.3870719999999994</v>
      </c>
      <c r="AS73">
        <v>4.5397809599999999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31.241992535275894</v>
      </c>
      <c r="BB73">
        <f t="shared" si="1"/>
        <v>771.89406750968953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9.4088854246000011</v>
      </c>
      <c r="L74">
        <v>419.48239976000002</v>
      </c>
      <c r="M74">
        <v>28.225600000000004</v>
      </c>
      <c r="N74">
        <v>36.243749999999999</v>
      </c>
      <c r="O74">
        <v>0</v>
      </c>
      <c r="P74">
        <v>41.289757600000009</v>
      </c>
      <c r="Q74">
        <v>6.6943760000000001</v>
      </c>
      <c r="R74">
        <v>13.005282679999999</v>
      </c>
      <c r="S74">
        <v>8.0964826799999994</v>
      </c>
      <c r="T74">
        <v>0</v>
      </c>
      <c r="U74">
        <v>21.413105999999999</v>
      </c>
      <c r="V74">
        <v>6.328584964028777</v>
      </c>
      <c r="W74">
        <v>14.236840014388488</v>
      </c>
      <c r="X74">
        <v>45.262887814748204</v>
      </c>
      <c r="Y74">
        <v>0</v>
      </c>
      <c r="Z74">
        <v>4.0214116799999999</v>
      </c>
      <c r="AA74">
        <v>12.931030944</v>
      </c>
      <c r="AB74">
        <v>8.0811365440000014</v>
      </c>
      <c r="AC74">
        <v>5.9383226239999995</v>
      </c>
      <c r="AD74">
        <v>8.4088075343999993</v>
      </c>
      <c r="AE74">
        <v>15.167135380800003</v>
      </c>
      <c r="AF74">
        <v>9.3774999999999995</v>
      </c>
      <c r="AG74">
        <v>13.368625919999999</v>
      </c>
      <c r="AH74">
        <v>35.88164059999999</v>
      </c>
      <c r="AI74">
        <v>5.0772331999999993</v>
      </c>
      <c r="AJ74">
        <v>0</v>
      </c>
      <c r="AK74">
        <v>7.7859999999999996</v>
      </c>
      <c r="AL74">
        <v>0</v>
      </c>
      <c r="AM74">
        <v>0</v>
      </c>
      <c r="AN74">
        <v>0.76519999999999999</v>
      </c>
      <c r="AO74">
        <v>0</v>
      </c>
      <c r="AP74">
        <v>0.35370972000000001</v>
      </c>
      <c r="AQ74">
        <v>18.363499999999998</v>
      </c>
      <c r="AR74">
        <v>3.3870719999999994</v>
      </c>
      <c r="AS74">
        <v>4.5397809599999999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31.241992535275894</v>
      </c>
      <c r="BB74">
        <f t="shared" si="1"/>
        <v>771.89406750968953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9.4088854246000011</v>
      </c>
      <c r="L75">
        <v>419.48239976000002</v>
      </c>
      <c r="M75">
        <v>28.225600000000004</v>
      </c>
      <c r="N75">
        <v>36.243749999999999</v>
      </c>
      <c r="O75">
        <v>0</v>
      </c>
      <c r="P75">
        <v>41.289757600000009</v>
      </c>
      <c r="Q75">
        <v>6.6943760000000001</v>
      </c>
      <c r="R75">
        <v>13.005282679999999</v>
      </c>
      <c r="S75">
        <v>8.0964826799999994</v>
      </c>
      <c r="T75">
        <v>0</v>
      </c>
      <c r="U75">
        <v>21.413105999999999</v>
      </c>
      <c r="V75">
        <v>6.328584964028777</v>
      </c>
      <c r="W75">
        <v>14.236840014388488</v>
      </c>
      <c r="X75">
        <v>45.262887814748204</v>
      </c>
      <c r="Y75">
        <v>0</v>
      </c>
      <c r="Z75">
        <v>4.0214116799999999</v>
      </c>
      <c r="AA75">
        <v>12.931030944</v>
      </c>
      <c r="AB75">
        <v>8.0811365440000014</v>
      </c>
      <c r="AC75">
        <v>5.9383226239999995</v>
      </c>
      <c r="AD75">
        <v>8.4088075343999993</v>
      </c>
      <c r="AE75">
        <v>15.167135380800003</v>
      </c>
      <c r="AF75">
        <v>9.3774999999999995</v>
      </c>
      <c r="AG75">
        <v>13.368625919999999</v>
      </c>
      <c r="AH75">
        <v>35.88164059999999</v>
      </c>
      <c r="AI75">
        <v>5.0772331999999993</v>
      </c>
      <c r="AJ75">
        <v>0</v>
      </c>
      <c r="AK75">
        <v>7.7859999999999996</v>
      </c>
      <c r="AL75">
        <v>0</v>
      </c>
      <c r="AM75">
        <v>0</v>
      </c>
      <c r="AN75">
        <v>0.76519999999999999</v>
      </c>
      <c r="AO75">
        <v>0</v>
      </c>
      <c r="AP75">
        <v>1.5327421199999998</v>
      </c>
      <c r="AQ75">
        <v>18.363499999999998</v>
      </c>
      <c r="AR75">
        <v>3.3870719999999994</v>
      </c>
      <c r="AS75">
        <v>4.5397809599999999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31.287856987675895</v>
      </c>
      <c r="BB75">
        <f t="shared" si="1"/>
        <v>773.02723545728952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9.4088854246000011</v>
      </c>
      <c r="L76">
        <v>419.48239976000002</v>
      </c>
      <c r="M76">
        <v>28.225600000000004</v>
      </c>
      <c r="N76">
        <v>36.243749999999999</v>
      </c>
      <c r="O76">
        <v>0</v>
      </c>
      <c r="P76">
        <v>41.289757600000009</v>
      </c>
      <c r="Q76">
        <v>6.6943760000000001</v>
      </c>
      <c r="R76">
        <v>13.005282679999999</v>
      </c>
      <c r="S76">
        <v>8.0964826799999994</v>
      </c>
      <c r="T76">
        <v>0</v>
      </c>
      <c r="U76">
        <v>21.413105999999999</v>
      </c>
      <c r="V76">
        <v>6.328584964028777</v>
      </c>
      <c r="W76">
        <v>14.236840014388488</v>
      </c>
      <c r="X76">
        <v>45.262887814748204</v>
      </c>
      <c r="Y76">
        <v>0</v>
      </c>
      <c r="Z76">
        <v>4.0214116799999999</v>
      </c>
      <c r="AA76">
        <v>12.931030944</v>
      </c>
      <c r="AB76">
        <v>8.0811365440000014</v>
      </c>
      <c r="AC76">
        <v>5.9383226239999995</v>
      </c>
      <c r="AD76">
        <v>8.4088075343999993</v>
      </c>
      <c r="AE76">
        <v>8.6597367999999992</v>
      </c>
      <c r="AF76">
        <v>9.3774999999999995</v>
      </c>
      <c r="AG76">
        <v>13.368625919999999</v>
      </c>
      <c r="AH76">
        <v>35.88164059999999</v>
      </c>
      <c r="AI76">
        <v>5.0772331999999993</v>
      </c>
      <c r="AJ76">
        <v>0</v>
      </c>
      <c r="AK76">
        <v>7.7859999999999996</v>
      </c>
      <c r="AL76">
        <v>0</v>
      </c>
      <c r="AM76">
        <v>0</v>
      </c>
      <c r="AN76">
        <v>0.76519999999999999</v>
      </c>
      <c r="AO76">
        <v>0</v>
      </c>
      <c r="AP76">
        <v>0.35370972000000001</v>
      </c>
      <c r="AQ76">
        <v>18.363499999999998</v>
      </c>
      <c r="AR76">
        <v>4.0644863999999998</v>
      </c>
      <c r="AS76">
        <v>4.5397809599999999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31.015205975275897</v>
      </c>
      <c r="BB76">
        <f t="shared" si="1"/>
        <v>766.29086988888957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9.4088854246000011</v>
      </c>
      <c r="L77">
        <v>454.91039976000002</v>
      </c>
      <c r="M77">
        <v>28.225600000000004</v>
      </c>
      <c r="N77">
        <v>36.243749999999999</v>
      </c>
      <c r="O77">
        <v>0</v>
      </c>
      <c r="P77">
        <v>41.927778880000005</v>
      </c>
      <c r="Q77">
        <v>6.6943760000000001</v>
      </c>
      <c r="R77">
        <v>13.005282679999999</v>
      </c>
      <c r="S77">
        <v>8.0964826799999994</v>
      </c>
      <c r="T77">
        <v>0</v>
      </c>
      <c r="U77">
        <v>21.413105999999999</v>
      </c>
      <c r="V77">
        <v>6.328584964028777</v>
      </c>
      <c r="W77">
        <v>14.236840014388488</v>
      </c>
      <c r="X77">
        <v>45.262887814748204</v>
      </c>
      <c r="Y77">
        <v>0</v>
      </c>
      <c r="Z77">
        <v>4.0214116799999999</v>
      </c>
      <c r="AA77">
        <v>12.931030944</v>
      </c>
      <c r="AB77">
        <v>8.0811365440000014</v>
      </c>
      <c r="AC77">
        <v>5.9383226239999995</v>
      </c>
      <c r="AD77">
        <v>8.4088075343999993</v>
      </c>
      <c r="AE77">
        <v>8.6597367999999992</v>
      </c>
      <c r="AF77">
        <v>9.3774999999999995</v>
      </c>
      <c r="AG77">
        <v>13.368625919999999</v>
      </c>
      <c r="AH77">
        <v>35.88164059999999</v>
      </c>
      <c r="AI77">
        <v>5.0772331999999993</v>
      </c>
      <c r="AJ77">
        <v>0</v>
      </c>
      <c r="AK77">
        <v>7.7859999999999996</v>
      </c>
      <c r="AL77">
        <v>0</v>
      </c>
      <c r="AM77">
        <v>0</v>
      </c>
      <c r="AN77">
        <v>0.76519999999999999</v>
      </c>
      <c r="AO77">
        <v>0</v>
      </c>
      <c r="AP77">
        <v>0.35370972000000001</v>
      </c>
      <c r="AQ77">
        <v>18.363499999999998</v>
      </c>
      <c r="AR77">
        <v>4.0644863999999998</v>
      </c>
      <c r="AS77">
        <v>4.5397809599999999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32.418174068075842</v>
      </c>
      <c r="BB77">
        <f t="shared" si="1"/>
        <v>800.95392307608972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9.4088854246000011</v>
      </c>
      <c r="L78">
        <v>454.91039976000002</v>
      </c>
      <c r="M78">
        <v>28.225600000000004</v>
      </c>
      <c r="N78">
        <v>36.243749999999999</v>
      </c>
      <c r="O78">
        <v>0</v>
      </c>
      <c r="P78">
        <v>41.927778880000005</v>
      </c>
      <c r="Q78">
        <v>6.6943760000000001</v>
      </c>
      <c r="R78">
        <v>13.005282679999999</v>
      </c>
      <c r="S78">
        <v>8.0964826799999994</v>
      </c>
      <c r="T78">
        <v>0</v>
      </c>
      <c r="U78">
        <v>21.413105999999999</v>
      </c>
      <c r="V78">
        <v>6.328584964028777</v>
      </c>
      <c r="W78">
        <v>14.236840014388488</v>
      </c>
      <c r="X78">
        <v>45.262887814748204</v>
      </c>
      <c r="Y78">
        <v>0</v>
      </c>
      <c r="Z78">
        <v>4.0214116799999999</v>
      </c>
      <c r="AA78">
        <v>12.931030944</v>
      </c>
      <c r="AB78">
        <v>8.0811365440000014</v>
      </c>
      <c r="AC78">
        <v>5.9383226239999995</v>
      </c>
      <c r="AD78">
        <v>8.4088075343999993</v>
      </c>
      <c r="AE78">
        <v>4.3298683999999996</v>
      </c>
      <c r="AF78">
        <v>9.3774999999999995</v>
      </c>
      <c r="AG78">
        <v>13.368625919999999</v>
      </c>
      <c r="AH78">
        <v>35.88164059999999</v>
      </c>
      <c r="AI78">
        <v>5.0772331999999993</v>
      </c>
      <c r="AJ78">
        <v>0</v>
      </c>
      <c r="AK78">
        <v>7.7859999999999996</v>
      </c>
      <c r="AL78">
        <v>0</v>
      </c>
      <c r="AM78">
        <v>0</v>
      </c>
      <c r="AN78">
        <v>0.76519999999999999</v>
      </c>
      <c r="AO78">
        <v>0</v>
      </c>
      <c r="AP78">
        <v>0.35370972000000001</v>
      </c>
      <c r="AQ78">
        <v>18.363499999999998</v>
      </c>
      <c r="AR78">
        <v>4.0644863999999998</v>
      </c>
      <c r="AS78">
        <v>4.5397809599999999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32.249742402075832</v>
      </c>
      <c r="BB78">
        <f t="shared" si="1"/>
        <v>796.79248634208966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9.4088854246000011</v>
      </c>
      <c r="L79">
        <v>454.91039976000002</v>
      </c>
      <c r="M79">
        <v>28.225600000000004</v>
      </c>
      <c r="N79">
        <v>36.243749999999999</v>
      </c>
      <c r="O79">
        <v>0</v>
      </c>
      <c r="P79">
        <v>41.927778880000005</v>
      </c>
      <c r="Q79">
        <v>6.6943760000000001</v>
      </c>
      <c r="R79">
        <v>13.005282679999999</v>
      </c>
      <c r="S79">
        <v>8.0964826799999994</v>
      </c>
      <c r="T79">
        <v>0</v>
      </c>
      <c r="U79">
        <v>21.413105999999999</v>
      </c>
      <c r="V79">
        <v>6.328584964028777</v>
      </c>
      <c r="W79">
        <v>14.236840014388488</v>
      </c>
      <c r="X79">
        <v>45.262887814748204</v>
      </c>
      <c r="Y79">
        <v>0</v>
      </c>
      <c r="Z79">
        <v>2.01070584</v>
      </c>
      <c r="AA79">
        <v>6.0592999999999995</v>
      </c>
      <c r="AB79">
        <v>8.0811365440000014</v>
      </c>
      <c r="AC79">
        <v>5.9383226239999995</v>
      </c>
      <c r="AD79">
        <v>5.6058716896000007</v>
      </c>
      <c r="AE79">
        <v>4.3298683999999996</v>
      </c>
      <c r="AF79">
        <v>2.7829999999999995</v>
      </c>
      <c r="AG79">
        <v>13.368625919999999</v>
      </c>
      <c r="AH79">
        <v>28.705312479999996</v>
      </c>
      <c r="AI79">
        <v>0.78111279999999994</v>
      </c>
      <c r="AJ79">
        <v>0</v>
      </c>
      <c r="AK79">
        <v>7.7859999999999996</v>
      </c>
      <c r="AL79">
        <v>0</v>
      </c>
      <c r="AM79">
        <v>0</v>
      </c>
      <c r="AN79">
        <v>0.76519999999999999</v>
      </c>
      <c r="AO79">
        <v>0</v>
      </c>
      <c r="AP79">
        <v>0.35370972000000001</v>
      </c>
      <c r="AQ79">
        <v>18.363499999999998</v>
      </c>
      <c r="AR79">
        <v>4.0644863999999998</v>
      </c>
      <c r="AS79">
        <v>4.5397809599999999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31.092377527368342</v>
      </c>
      <c r="BB79">
        <f t="shared" si="1"/>
        <v>768.19753006799715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9.4088854246000011</v>
      </c>
      <c r="L80">
        <v>454.91039976000002</v>
      </c>
      <c r="M80">
        <v>28.225600000000004</v>
      </c>
      <c r="N80">
        <v>36.243749999999999</v>
      </c>
      <c r="O80">
        <v>0</v>
      </c>
      <c r="P80">
        <v>41.927778880000005</v>
      </c>
      <c r="Q80">
        <v>6.6943760000000001</v>
      </c>
      <c r="R80">
        <v>13.005282679999999</v>
      </c>
      <c r="S80">
        <v>8.0964826799999994</v>
      </c>
      <c r="T80">
        <v>0</v>
      </c>
      <c r="U80">
        <v>21.413105999999999</v>
      </c>
      <c r="V80">
        <v>6.328584964028777</v>
      </c>
      <c r="W80">
        <v>14.236840014388488</v>
      </c>
      <c r="X80">
        <v>45.262887814748204</v>
      </c>
      <c r="Y80">
        <v>0</v>
      </c>
      <c r="Z80">
        <v>2.01070584</v>
      </c>
      <c r="AA80">
        <v>1.938976</v>
      </c>
      <c r="AB80">
        <v>8.0811365440000014</v>
      </c>
      <c r="AC80">
        <v>5.9383226239999995</v>
      </c>
      <c r="AD80">
        <v>5.6042505583999986</v>
      </c>
      <c r="AE80">
        <v>1.1808732</v>
      </c>
      <c r="AF80">
        <v>2.7225000000000001</v>
      </c>
      <c r="AG80">
        <v>13.368625919999999</v>
      </c>
      <c r="AH80">
        <v>21.528984359999999</v>
      </c>
      <c r="AI80">
        <v>0</v>
      </c>
      <c r="AJ80">
        <v>0</v>
      </c>
      <c r="AK80">
        <v>7.7859999999999996</v>
      </c>
      <c r="AL80">
        <v>0</v>
      </c>
      <c r="AM80">
        <v>0</v>
      </c>
      <c r="AN80">
        <v>0.76519999999999999</v>
      </c>
      <c r="AO80">
        <v>0</v>
      </c>
      <c r="AP80">
        <v>0.35370972000000001</v>
      </c>
      <c r="AQ80">
        <v>18.363499999999998</v>
      </c>
      <c r="AR80">
        <v>4.0644863999999998</v>
      </c>
      <c r="AS80">
        <v>4.5397809599999999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30.497639935511955</v>
      </c>
      <c r="BB80">
        <f t="shared" si="1"/>
        <v>753.50338640865345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9.4088854246000011</v>
      </c>
      <c r="L81">
        <v>454.91039976000002</v>
      </c>
      <c r="M81">
        <v>28.225600000000004</v>
      </c>
      <c r="N81">
        <v>36.243749999999999</v>
      </c>
      <c r="O81">
        <v>0</v>
      </c>
      <c r="P81">
        <v>41.927778880000005</v>
      </c>
      <c r="Q81">
        <v>6.6943760000000001</v>
      </c>
      <c r="R81">
        <v>13.005282679999999</v>
      </c>
      <c r="S81">
        <v>8.0964826799999994</v>
      </c>
      <c r="T81">
        <v>0</v>
      </c>
      <c r="U81">
        <v>21.413105999999999</v>
      </c>
      <c r="V81">
        <v>6.328584964028777</v>
      </c>
      <c r="W81">
        <v>14.236840014388488</v>
      </c>
      <c r="X81">
        <v>45.262887814748204</v>
      </c>
      <c r="Y81">
        <v>0</v>
      </c>
      <c r="Z81">
        <v>2.01070584</v>
      </c>
      <c r="AA81">
        <v>0</v>
      </c>
      <c r="AB81">
        <v>4.0405682719999998</v>
      </c>
      <c r="AC81">
        <v>2.9691613119999998</v>
      </c>
      <c r="AD81">
        <v>2.7964513200000001</v>
      </c>
      <c r="AE81">
        <v>1.1808732</v>
      </c>
      <c r="AF81">
        <v>2.7225000000000001</v>
      </c>
      <c r="AG81">
        <v>13.368625919999999</v>
      </c>
      <c r="AH81">
        <v>14.352656239999998</v>
      </c>
      <c r="AI81">
        <v>0</v>
      </c>
      <c r="AJ81">
        <v>0</v>
      </c>
      <c r="AK81">
        <v>7.7859999999999996</v>
      </c>
      <c r="AL81">
        <v>0</v>
      </c>
      <c r="AM81">
        <v>0</v>
      </c>
      <c r="AN81">
        <v>0.76519999999999999</v>
      </c>
      <c r="AO81">
        <v>0</v>
      </c>
      <c r="AP81">
        <v>0.35370972000000001</v>
      </c>
      <c r="AQ81">
        <v>18.363499999999998</v>
      </c>
      <c r="AR81">
        <v>4.0644863999999998</v>
      </c>
      <c r="AS81">
        <v>3.3016588799999997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29.712990038311954</v>
      </c>
      <c r="BB81">
        <f t="shared" si="1"/>
        <v>734.11708128345333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9.4088854246000011</v>
      </c>
      <c r="L82">
        <v>454.91039976000002</v>
      </c>
      <c r="M82">
        <v>28.225600000000004</v>
      </c>
      <c r="N82">
        <v>36.243749999999999</v>
      </c>
      <c r="O82">
        <v>0</v>
      </c>
      <c r="P82">
        <v>41.927778880000005</v>
      </c>
      <c r="Q82">
        <v>6.6943760000000001</v>
      </c>
      <c r="R82">
        <v>13.005282679999999</v>
      </c>
      <c r="S82">
        <v>8.0964826799999994</v>
      </c>
      <c r="T82">
        <v>0</v>
      </c>
      <c r="U82">
        <v>21.413105999999999</v>
      </c>
      <c r="V82">
        <v>6.328584964028777</v>
      </c>
      <c r="W82">
        <v>14.236840014388488</v>
      </c>
      <c r="X82">
        <v>45.262887814748204</v>
      </c>
      <c r="Y82">
        <v>0</v>
      </c>
      <c r="Z82">
        <v>2.01070584</v>
      </c>
      <c r="AA82">
        <v>0</v>
      </c>
      <c r="AB82">
        <v>4.0405682719999998</v>
      </c>
      <c r="AC82">
        <v>2.9691613119999998</v>
      </c>
      <c r="AD82">
        <v>2.7964513200000001</v>
      </c>
      <c r="AE82">
        <v>1.1808732</v>
      </c>
      <c r="AF82">
        <v>2.7225000000000001</v>
      </c>
      <c r="AG82">
        <v>13.368625919999999</v>
      </c>
      <c r="AH82">
        <v>7.1763281199999991</v>
      </c>
      <c r="AI82">
        <v>0</v>
      </c>
      <c r="AJ82">
        <v>0</v>
      </c>
      <c r="AK82">
        <v>7.7859999999999996</v>
      </c>
      <c r="AL82">
        <v>0</v>
      </c>
      <c r="AM82">
        <v>0</v>
      </c>
      <c r="AN82">
        <v>0.76519999999999999</v>
      </c>
      <c r="AO82">
        <v>0</v>
      </c>
      <c r="AP82">
        <v>0.35370972000000001</v>
      </c>
      <c r="AQ82">
        <v>18.363499999999998</v>
      </c>
      <c r="AR82">
        <v>4.0644863999999998</v>
      </c>
      <c r="AS82">
        <v>3.3016588799999997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29.433830877511955</v>
      </c>
      <c r="BB82">
        <f t="shared" si="1"/>
        <v>727.21991232425341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9.4088854246000011</v>
      </c>
      <c r="L83">
        <v>481.48139975999999</v>
      </c>
      <c r="M83">
        <v>28.225600000000004</v>
      </c>
      <c r="N83">
        <v>36.243749999999999</v>
      </c>
      <c r="O83">
        <v>0</v>
      </c>
      <c r="P83">
        <v>41.927778880000005</v>
      </c>
      <c r="Q83">
        <v>6.6943760000000001</v>
      </c>
      <c r="R83">
        <v>13.005282679999999</v>
      </c>
      <c r="S83">
        <v>8.0964826799999994</v>
      </c>
      <c r="T83">
        <v>0</v>
      </c>
      <c r="U83">
        <v>21.413105999999999</v>
      </c>
      <c r="V83">
        <v>6.328584964028777</v>
      </c>
      <c r="W83">
        <v>14.236840014388488</v>
      </c>
      <c r="X83">
        <v>45.262887814748204</v>
      </c>
      <c r="Y83">
        <v>0</v>
      </c>
      <c r="Z83">
        <v>2.01070584</v>
      </c>
      <c r="AA83">
        <v>0</v>
      </c>
      <c r="AB83">
        <v>4.0405682719999998</v>
      </c>
      <c r="AC83">
        <v>2.9691613119999998</v>
      </c>
      <c r="AD83">
        <v>2.7964513200000001</v>
      </c>
      <c r="AE83">
        <v>1.1808732</v>
      </c>
      <c r="AF83">
        <v>2.7225000000000001</v>
      </c>
      <c r="AG83">
        <v>13.368625919999999</v>
      </c>
      <c r="AH83">
        <v>0</v>
      </c>
      <c r="AI83">
        <v>0</v>
      </c>
      <c r="AJ83">
        <v>0</v>
      </c>
      <c r="AK83">
        <v>7.7859999999999996</v>
      </c>
      <c r="AL83">
        <v>0</v>
      </c>
      <c r="AM83">
        <v>0</v>
      </c>
      <c r="AN83">
        <v>0.76519999999999999</v>
      </c>
      <c r="AO83">
        <v>0</v>
      </c>
      <c r="AP83">
        <v>1.5327421199999998</v>
      </c>
      <c r="AQ83">
        <v>18.363499999999998</v>
      </c>
      <c r="AR83">
        <v>4.0644863999999998</v>
      </c>
      <c r="AS83">
        <v>3.3016588799999997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30.234148069111995</v>
      </c>
      <c r="BB83">
        <f t="shared" si="1"/>
        <v>746.99329941265319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9.4088854246000011</v>
      </c>
      <c r="L84">
        <v>472.62439975999996</v>
      </c>
      <c r="M84">
        <v>28.225600000000004</v>
      </c>
      <c r="N84">
        <v>36.243749999999999</v>
      </c>
      <c r="O84">
        <v>0</v>
      </c>
      <c r="P84">
        <v>41.927778880000005</v>
      </c>
      <c r="Q84">
        <v>6.6943760000000001</v>
      </c>
      <c r="R84">
        <v>13.005282679999999</v>
      </c>
      <c r="S84">
        <v>8.0964826799999994</v>
      </c>
      <c r="T84">
        <v>0</v>
      </c>
      <c r="U84">
        <v>21.413105999999999</v>
      </c>
      <c r="V84">
        <v>6.328584964028777</v>
      </c>
      <c r="W84">
        <v>14.236840014388488</v>
      </c>
      <c r="X84">
        <v>45.262887814748204</v>
      </c>
      <c r="Y84">
        <v>0</v>
      </c>
      <c r="Z84">
        <v>2.01070584</v>
      </c>
      <c r="AA84">
        <v>0</v>
      </c>
      <c r="AB84">
        <v>4.0405682719999998</v>
      </c>
      <c r="AC84">
        <v>2.9691613119999998</v>
      </c>
      <c r="AD84">
        <v>0</v>
      </c>
      <c r="AE84">
        <v>1.1808732</v>
      </c>
      <c r="AF84">
        <v>2.7225000000000001</v>
      </c>
      <c r="AG84">
        <v>13.368625919999999</v>
      </c>
      <c r="AH84">
        <v>0</v>
      </c>
      <c r="AI84">
        <v>0</v>
      </c>
      <c r="AJ84">
        <v>0</v>
      </c>
      <c r="AK84">
        <v>7.7859999999999996</v>
      </c>
      <c r="AL84">
        <v>0</v>
      </c>
      <c r="AM84">
        <v>0</v>
      </c>
      <c r="AN84">
        <v>0.76519999999999999</v>
      </c>
      <c r="AO84">
        <v>0</v>
      </c>
      <c r="AP84">
        <v>0.35370972000000001</v>
      </c>
      <c r="AQ84">
        <v>18.363499999999998</v>
      </c>
      <c r="AR84">
        <v>4.0644863999999998</v>
      </c>
      <c r="AS84">
        <v>3.3016588799999997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29.734964240711978</v>
      </c>
      <c r="BB84">
        <f t="shared" si="1"/>
        <v>734.65999952105335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9.2799840699999994</v>
      </c>
      <c r="L85">
        <v>481.48139975999999</v>
      </c>
      <c r="M85">
        <v>28.225600000000004</v>
      </c>
      <c r="N85">
        <v>36.243749999999999</v>
      </c>
      <c r="O85">
        <v>0</v>
      </c>
      <c r="P85">
        <v>42.206383960000004</v>
      </c>
      <c r="Q85">
        <v>5.6159675572000003</v>
      </c>
      <c r="R85">
        <v>10.24245664</v>
      </c>
      <c r="S85">
        <v>6.5328764799999997</v>
      </c>
      <c r="T85">
        <v>0</v>
      </c>
      <c r="U85">
        <v>21.413105999999999</v>
      </c>
      <c r="V85">
        <v>6.328584964028777</v>
      </c>
      <c r="W85">
        <v>14.236840014388488</v>
      </c>
      <c r="X85">
        <v>45.262887814748204</v>
      </c>
      <c r="Y85">
        <v>0</v>
      </c>
      <c r="Z85">
        <v>2.01070584</v>
      </c>
      <c r="AA85">
        <v>0</v>
      </c>
      <c r="AB85">
        <v>4.0405682719999998</v>
      </c>
      <c r="AC85">
        <v>2.1878030719999999</v>
      </c>
      <c r="AD85">
        <v>0</v>
      </c>
      <c r="AE85">
        <v>1.1808732</v>
      </c>
      <c r="AF85">
        <v>2.7225000000000001</v>
      </c>
      <c r="AG85">
        <v>13.368625919999999</v>
      </c>
      <c r="AH85">
        <v>0</v>
      </c>
      <c r="AI85">
        <v>0</v>
      </c>
      <c r="AJ85">
        <v>0</v>
      </c>
      <c r="AK85">
        <v>7.7859999999999996</v>
      </c>
      <c r="AL85">
        <v>0</v>
      </c>
      <c r="AM85">
        <v>0</v>
      </c>
      <c r="AN85">
        <v>0.76519999999999999</v>
      </c>
      <c r="AO85">
        <v>0</v>
      </c>
      <c r="AP85">
        <v>0.35370972000000001</v>
      </c>
      <c r="AQ85">
        <v>18.363499999999998</v>
      </c>
      <c r="AR85">
        <v>4.0644863999999998</v>
      </c>
      <c r="AS85">
        <v>4.5397809599999999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29.892844811911985</v>
      </c>
      <c r="BB85">
        <f t="shared" si="1"/>
        <v>738.56074583245322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9.2799840699999994</v>
      </c>
      <c r="L86">
        <v>419.48239976000002</v>
      </c>
      <c r="M86">
        <v>28.225600000000004</v>
      </c>
      <c r="N86">
        <v>36.243749999999999</v>
      </c>
      <c r="O86">
        <v>0</v>
      </c>
      <c r="P86">
        <v>42.206383960000004</v>
      </c>
      <c r="Q86">
        <v>5.56093408</v>
      </c>
      <c r="R86">
        <v>10.24245664</v>
      </c>
      <c r="S86">
        <v>6.5328764799999997</v>
      </c>
      <c r="T86">
        <v>0</v>
      </c>
      <c r="U86">
        <v>21.413105999999999</v>
      </c>
      <c r="V86">
        <v>4.3771173381294952</v>
      </c>
      <c r="W86">
        <v>9.8691793165467594</v>
      </c>
      <c r="X86">
        <v>45.262887814748204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0</v>
      </c>
      <c r="AE86">
        <v>1.1808732</v>
      </c>
      <c r="AF86">
        <v>2.7225000000000001</v>
      </c>
      <c r="AG86">
        <v>13.368625919999999</v>
      </c>
      <c r="AH86">
        <v>0</v>
      </c>
      <c r="AI86">
        <v>0</v>
      </c>
      <c r="AJ86">
        <v>0</v>
      </c>
      <c r="AK86">
        <v>7.7859999999999996</v>
      </c>
      <c r="AL86">
        <v>0</v>
      </c>
      <c r="AM86">
        <v>0</v>
      </c>
      <c r="AN86">
        <v>0.76519999999999999</v>
      </c>
      <c r="AO86">
        <v>0</v>
      </c>
      <c r="AP86">
        <v>0.35370972000000001</v>
      </c>
      <c r="AQ86">
        <v>14.033579999999995</v>
      </c>
      <c r="AR86">
        <v>4.0644863999999998</v>
      </c>
      <c r="AS86">
        <v>4.5397809599999999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26.822411228460584</v>
      </c>
      <c r="BB86">
        <f t="shared" si="1"/>
        <v>662.69972627096377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9.2795292300000014</v>
      </c>
      <c r="L87">
        <v>419.48239976000002</v>
      </c>
      <c r="M87">
        <v>28.225600000000004</v>
      </c>
      <c r="N87">
        <v>36.243749999999999</v>
      </c>
      <c r="O87">
        <v>0</v>
      </c>
      <c r="P87">
        <v>42.206383960000004</v>
      </c>
      <c r="Q87">
        <v>5.56093408</v>
      </c>
      <c r="R87">
        <v>10.24245664</v>
      </c>
      <c r="S87">
        <v>6.5328764799999997</v>
      </c>
      <c r="T87">
        <v>0</v>
      </c>
      <c r="U87">
        <v>21.413105999999999</v>
      </c>
      <c r="V87">
        <v>4.3771173381294952</v>
      </c>
      <c r="W87">
        <v>9.8691793165467594</v>
      </c>
      <c r="X87">
        <v>45.262887814748204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0</v>
      </c>
      <c r="AE87">
        <v>1.1808732</v>
      </c>
      <c r="AF87">
        <v>2.7225000000000001</v>
      </c>
      <c r="AG87">
        <v>13.368625919999999</v>
      </c>
      <c r="AH87">
        <v>0</v>
      </c>
      <c r="AI87">
        <v>0</v>
      </c>
      <c r="AJ87">
        <v>0</v>
      </c>
      <c r="AK87">
        <v>7.7859999999999996</v>
      </c>
      <c r="AL87">
        <v>0</v>
      </c>
      <c r="AM87">
        <v>0</v>
      </c>
      <c r="AN87">
        <v>0.76519999999999999</v>
      </c>
      <c r="AO87">
        <v>0</v>
      </c>
      <c r="AP87">
        <v>0.35370972000000001</v>
      </c>
      <c r="AQ87">
        <v>9.355719999999998</v>
      </c>
      <c r="AR87">
        <v>4.0644863999999998</v>
      </c>
      <c r="AS87">
        <v>4.5397809599999999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26.640424896790744</v>
      </c>
      <c r="BB87">
        <f t="shared" si="1"/>
        <v>658.2033977626337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9.2795292300000014</v>
      </c>
      <c r="L88">
        <v>419.48239976000002</v>
      </c>
      <c r="M88">
        <v>28.225600000000004</v>
      </c>
      <c r="N88">
        <v>36.243749999999999</v>
      </c>
      <c r="O88">
        <v>0</v>
      </c>
      <c r="P88">
        <v>42.206383960000004</v>
      </c>
      <c r="Q88">
        <v>5.56093408</v>
      </c>
      <c r="R88">
        <v>10.24245664</v>
      </c>
      <c r="S88">
        <v>6.5328764799999997</v>
      </c>
      <c r="T88">
        <v>0</v>
      </c>
      <c r="U88">
        <v>21.413105999999999</v>
      </c>
      <c r="V88">
        <v>4.3771173381294952</v>
      </c>
      <c r="W88">
        <v>9.8691793165467594</v>
      </c>
      <c r="X88">
        <v>45.262887814748204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1.1808732</v>
      </c>
      <c r="AF88">
        <v>2.7225000000000001</v>
      </c>
      <c r="AG88">
        <v>13.368625919999999</v>
      </c>
      <c r="AH88">
        <v>0</v>
      </c>
      <c r="AI88">
        <v>0</v>
      </c>
      <c r="AJ88">
        <v>0</v>
      </c>
      <c r="AK88">
        <v>7.7859999999999996</v>
      </c>
      <c r="AL88">
        <v>0</v>
      </c>
      <c r="AM88">
        <v>0</v>
      </c>
      <c r="AN88">
        <v>0.76519999999999999</v>
      </c>
      <c r="AO88">
        <v>0</v>
      </c>
      <c r="AP88">
        <v>0.35370972000000001</v>
      </c>
      <c r="AQ88">
        <v>4.6778600000000008</v>
      </c>
      <c r="AR88">
        <v>4.0644863999999998</v>
      </c>
      <c r="AS88">
        <v>4.5397809599999999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26.380239446295512</v>
      </c>
      <c r="BB88">
        <f t="shared" si="1"/>
        <v>651.77501737312889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9.2795292300000014</v>
      </c>
      <c r="L89">
        <v>419.48239976000002</v>
      </c>
      <c r="M89">
        <v>28.225600000000004</v>
      </c>
      <c r="N89">
        <v>36.243749999999999</v>
      </c>
      <c r="O89">
        <v>0</v>
      </c>
      <c r="P89">
        <v>42.206383960000004</v>
      </c>
      <c r="Q89">
        <v>5.56093408</v>
      </c>
      <c r="R89">
        <v>10.24245664</v>
      </c>
      <c r="S89">
        <v>6.5328764799999997</v>
      </c>
      <c r="T89">
        <v>0</v>
      </c>
      <c r="U89">
        <v>21.413105999999999</v>
      </c>
      <c r="V89">
        <v>4.3771173381294952</v>
      </c>
      <c r="W89">
        <v>9.8691793165467594</v>
      </c>
      <c r="X89">
        <v>45.262887814748204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</v>
      </c>
      <c r="AF89">
        <v>2.7225000000000001</v>
      </c>
      <c r="AG89">
        <v>13.368625919999999</v>
      </c>
      <c r="AH89">
        <v>0</v>
      </c>
      <c r="AI89">
        <v>0</v>
      </c>
      <c r="AJ89">
        <v>0</v>
      </c>
      <c r="AK89">
        <v>7.7859999999999996</v>
      </c>
      <c r="AL89">
        <v>0</v>
      </c>
      <c r="AM89">
        <v>0</v>
      </c>
      <c r="AN89">
        <v>0.76519999999999999</v>
      </c>
      <c r="AO89">
        <v>0</v>
      </c>
      <c r="AP89">
        <v>0.35370972000000001</v>
      </c>
      <c r="AQ89">
        <v>2.1262999999999996</v>
      </c>
      <c r="AR89">
        <v>3.3870719999999994</v>
      </c>
      <c r="AS89">
        <v>4.5397809599999999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26.254632526225667</v>
      </c>
      <c r="BB89">
        <f t="shared" si="1"/>
        <v>648.67164989319872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9.2795292300000014</v>
      </c>
      <c r="L90">
        <v>410.62539975999999</v>
      </c>
      <c r="M90">
        <v>28.225600000000004</v>
      </c>
      <c r="N90">
        <v>36.243749999999999</v>
      </c>
      <c r="O90">
        <v>0</v>
      </c>
      <c r="P90">
        <v>42.206383960000004</v>
      </c>
      <c r="Q90">
        <v>5.56093408</v>
      </c>
      <c r="R90">
        <v>10.24245664</v>
      </c>
      <c r="S90">
        <v>6.5328764799999997</v>
      </c>
      <c r="T90">
        <v>0</v>
      </c>
      <c r="U90">
        <v>21.413105999999999</v>
      </c>
      <c r="V90">
        <v>4.3771173381294952</v>
      </c>
      <c r="W90">
        <v>9.8691793165467594</v>
      </c>
      <c r="X90">
        <v>45.262887814748204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</v>
      </c>
      <c r="AF90">
        <v>2.7225000000000001</v>
      </c>
      <c r="AG90">
        <v>13.368625919999999</v>
      </c>
      <c r="AH90">
        <v>0</v>
      </c>
      <c r="AI90">
        <v>0</v>
      </c>
      <c r="AJ90">
        <v>0</v>
      </c>
      <c r="AK90">
        <v>7.7859999999999996</v>
      </c>
      <c r="AL90">
        <v>0</v>
      </c>
      <c r="AM90">
        <v>0</v>
      </c>
      <c r="AN90">
        <v>0.76519999999999999</v>
      </c>
      <c r="AO90">
        <v>0</v>
      </c>
      <c r="AP90">
        <v>0.35370972000000001</v>
      </c>
      <c r="AQ90">
        <v>0</v>
      </c>
      <c r="AR90">
        <v>3.3870719999999994</v>
      </c>
      <c r="AS90">
        <v>4.5397809599999999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25.827382156225596</v>
      </c>
      <c r="BB90">
        <f t="shared" si="1"/>
        <v>638.11560026319876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9.2795292300000014</v>
      </c>
      <c r="L91">
        <v>384.05439975999997</v>
      </c>
      <c r="M91">
        <v>28.225600000000004</v>
      </c>
      <c r="N91">
        <v>36.243749999999999</v>
      </c>
      <c r="O91">
        <v>0</v>
      </c>
      <c r="P91">
        <v>42.206383960000004</v>
      </c>
      <c r="Q91">
        <v>5.56093408</v>
      </c>
      <c r="R91">
        <v>10.24245664</v>
      </c>
      <c r="S91">
        <v>6.5328764799999997</v>
      </c>
      <c r="T91">
        <v>0</v>
      </c>
      <c r="U91">
        <v>21.413105999999999</v>
      </c>
      <c r="V91">
        <v>4.3771173381294952</v>
      </c>
      <c r="W91">
        <v>9.8691793165467594</v>
      </c>
      <c r="X91">
        <v>45.262887814748204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</v>
      </c>
      <c r="AF91">
        <v>2.7225000000000001</v>
      </c>
      <c r="AG91">
        <v>13.368625919999999</v>
      </c>
      <c r="AH91">
        <v>0</v>
      </c>
      <c r="AI91">
        <v>0</v>
      </c>
      <c r="AJ91">
        <v>0</v>
      </c>
      <c r="AK91">
        <v>7.7859999999999996</v>
      </c>
      <c r="AL91">
        <v>0</v>
      </c>
      <c r="AM91">
        <v>0</v>
      </c>
      <c r="AN91">
        <v>0.76519999999999999</v>
      </c>
      <c r="AO91">
        <v>0</v>
      </c>
      <c r="AP91">
        <v>0.43231187999999993</v>
      </c>
      <c r="AQ91">
        <v>0</v>
      </c>
      <c r="AR91">
        <v>3.3870719999999994</v>
      </c>
      <c r="AS91">
        <v>4.5397809599999999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24.796827825025616</v>
      </c>
      <c r="BB91">
        <f t="shared" si="1"/>
        <v>612.65375675439861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8.937029230000002</v>
      </c>
      <c r="L92">
        <v>357.48339976</v>
      </c>
      <c r="M92">
        <v>28.225600000000004</v>
      </c>
      <c r="N92">
        <v>36.243749999999999</v>
      </c>
      <c r="O92">
        <v>0</v>
      </c>
      <c r="P92">
        <v>42.206383960000004</v>
      </c>
      <c r="Q92">
        <v>5.56093408</v>
      </c>
      <c r="R92">
        <v>10.24245664</v>
      </c>
      <c r="S92">
        <v>6.5328764799999997</v>
      </c>
      <c r="T92">
        <v>0</v>
      </c>
      <c r="U92">
        <v>21.413105999999999</v>
      </c>
      <c r="V92">
        <v>4.3771173381294952</v>
      </c>
      <c r="W92">
        <v>9.8691793165467594</v>
      </c>
      <c r="X92">
        <v>45.262887814748204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</v>
      </c>
      <c r="AF92">
        <v>2.7225000000000001</v>
      </c>
      <c r="AG92">
        <v>13.368625919999999</v>
      </c>
      <c r="AH92">
        <v>0</v>
      </c>
      <c r="AI92">
        <v>0</v>
      </c>
      <c r="AJ92">
        <v>0</v>
      </c>
      <c r="AK92">
        <v>7.7859999999999996</v>
      </c>
      <c r="AL92">
        <v>0</v>
      </c>
      <c r="AM92">
        <v>0</v>
      </c>
      <c r="AN92">
        <v>0.76519999999999999</v>
      </c>
      <c r="AO92">
        <v>0</v>
      </c>
      <c r="AP92">
        <v>0.43231187999999993</v>
      </c>
      <c r="AQ92">
        <v>0</v>
      </c>
      <c r="AR92">
        <v>3.3870719999999994</v>
      </c>
      <c r="AS92">
        <v>4.5397809599999999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23.749892675025635</v>
      </c>
      <c r="BB92">
        <f t="shared" si="1"/>
        <v>586.7871919043987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8.6938830000000014</v>
      </c>
      <c r="L93">
        <v>326.48389976000004</v>
      </c>
      <c r="M93">
        <v>28.225600000000004</v>
      </c>
      <c r="N93">
        <v>36.243749999999999</v>
      </c>
      <c r="O93">
        <v>0</v>
      </c>
      <c r="P93">
        <v>42.206383960000004</v>
      </c>
      <c r="Q93">
        <v>5.56093408</v>
      </c>
      <c r="R93">
        <v>10.24245664</v>
      </c>
      <c r="S93">
        <v>6.5328764799999997</v>
      </c>
      <c r="T93">
        <v>0</v>
      </c>
      <c r="U93">
        <v>21.413105999999999</v>
      </c>
      <c r="V93">
        <v>4.3771173381294952</v>
      </c>
      <c r="W93">
        <v>9.8691793165467594</v>
      </c>
      <c r="X93">
        <v>45.262887814748204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</v>
      </c>
      <c r="AF93">
        <v>2.7225000000000001</v>
      </c>
      <c r="AG93">
        <v>13.368625919999999</v>
      </c>
      <c r="AH93">
        <v>0</v>
      </c>
      <c r="AI93">
        <v>0</v>
      </c>
      <c r="AJ93">
        <v>0</v>
      </c>
      <c r="AK93">
        <v>7.7859999999999996</v>
      </c>
      <c r="AL93">
        <v>0</v>
      </c>
      <c r="AM93">
        <v>0</v>
      </c>
      <c r="AN93">
        <v>0.76519999999999999</v>
      </c>
      <c r="AO93">
        <v>0</v>
      </c>
      <c r="AP93">
        <v>0.43231187999999993</v>
      </c>
      <c r="AQ93">
        <v>0</v>
      </c>
      <c r="AR93">
        <v>14.903116800000001</v>
      </c>
      <c r="AS93">
        <v>4.5397809599999999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22.982527760925674</v>
      </c>
      <c r="BB93">
        <f t="shared" si="1"/>
        <v>567.82795538849882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7.2433270000000016</v>
      </c>
      <c r="L94">
        <v>292.28100000000001</v>
      </c>
      <c r="M94">
        <v>28.225600000000004</v>
      </c>
      <c r="N94">
        <v>36.243749999999999</v>
      </c>
      <c r="O94">
        <v>0</v>
      </c>
      <c r="P94">
        <v>42.206383960000004</v>
      </c>
      <c r="Q94">
        <v>5.56093408</v>
      </c>
      <c r="R94">
        <v>10.24245664</v>
      </c>
      <c r="S94">
        <v>6.5328764799999997</v>
      </c>
      <c r="T94">
        <v>0</v>
      </c>
      <c r="U94">
        <v>21.413105999999999</v>
      </c>
      <c r="V94">
        <v>4.3771173381294952</v>
      </c>
      <c r="W94">
        <v>9.8691793165467594</v>
      </c>
      <c r="X94">
        <v>37.513866079136697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</v>
      </c>
      <c r="AF94">
        <v>2.7225000000000001</v>
      </c>
      <c r="AG94">
        <v>13.368625919999999</v>
      </c>
      <c r="AH94">
        <v>0</v>
      </c>
      <c r="AI94">
        <v>0</v>
      </c>
      <c r="AJ94">
        <v>0</v>
      </c>
      <c r="AK94">
        <v>7.7859999999999996</v>
      </c>
      <c r="AL94">
        <v>0</v>
      </c>
      <c r="AM94">
        <v>0</v>
      </c>
      <c r="AN94">
        <v>0.76519999999999999</v>
      </c>
      <c r="AO94">
        <v>0</v>
      </c>
      <c r="AP94">
        <v>0.43231187999999993</v>
      </c>
      <c r="AQ94">
        <v>0</v>
      </c>
      <c r="AR94">
        <v>14.903116800000001</v>
      </c>
      <c r="AS94">
        <v>4.5397809599999999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21.294170900610563</v>
      </c>
      <c r="BB94">
        <f t="shared" si="1"/>
        <v>526.11383475320258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6.7051910000000001</v>
      </c>
      <c r="L95">
        <v>292.28100000000001</v>
      </c>
      <c r="M95">
        <v>28.225600000000004</v>
      </c>
      <c r="N95">
        <v>36.243749999999999</v>
      </c>
      <c r="O95">
        <v>0</v>
      </c>
      <c r="P95">
        <v>42.206383960000004</v>
      </c>
      <c r="Q95">
        <v>5.56093408</v>
      </c>
      <c r="R95">
        <v>10.24245664</v>
      </c>
      <c r="S95">
        <v>6.5328764799999997</v>
      </c>
      <c r="T95">
        <v>0</v>
      </c>
      <c r="U95">
        <v>21.413105999999999</v>
      </c>
      <c r="V95">
        <v>4.3771173381294952</v>
      </c>
      <c r="W95">
        <v>9.8691793165467594</v>
      </c>
      <c r="X95">
        <v>37.513866079136697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</v>
      </c>
      <c r="AF95">
        <v>2.7225000000000001</v>
      </c>
      <c r="AG95">
        <v>13.368625919999999</v>
      </c>
      <c r="AH95">
        <v>0</v>
      </c>
      <c r="AI95">
        <v>0</v>
      </c>
      <c r="AJ95">
        <v>0</v>
      </c>
      <c r="AK95">
        <v>7.7859999999999996</v>
      </c>
      <c r="AL95">
        <v>0</v>
      </c>
      <c r="AM95">
        <v>0</v>
      </c>
      <c r="AN95">
        <v>0.76519999999999999</v>
      </c>
      <c r="AO95">
        <v>0</v>
      </c>
      <c r="AP95">
        <v>0.43231187999999993</v>
      </c>
      <c r="AQ95">
        <v>0</v>
      </c>
      <c r="AR95">
        <v>2.7096575999999999</v>
      </c>
      <c r="AS95">
        <v>4.5397809599999999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20.798912031410559</v>
      </c>
      <c r="BB95">
        <f t="shared" si="1"/>
        <v>513.87749842240248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6.3020000000000023</v>
      </c>
      <c r="L96">
        <v>292.28100000000001</v>
      </c>
      <c r="M96">
        <v>28.225600000000004</v>
      </c>
      <c r="N96">
        <v>36.243749999999999</v>
      </c>
      <c r="O96">
        <v>0</v>
      </c>
      <c r="P96">
        <v>42.206383960000004</v>
      </c>
      <c r="Q96">
        <v>4.1547776399999989</v>
      </c>
      <c r="R96">
        <v>7.0731089415999993</v>
      </c>
      <c r="S96">
        <v>4.8177110799999996</v>
      </c>
      <c r="T96">
        <v>0</v>
      </c>
      <c r="U96">
        <v>21.413105999999999</v>
      </c>
      <c r="V96">
        <v>2.5361101438848919</v>
      </c>
      <c r="W96">
        <v>9.8691793165467594</v>
      </c>
      <c r="X96">
        <v>37.513866079136697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</v>
      </c>
      <c r="AF96">
        <v>2.7225000000000001</v>
      </c>
      <c r="AG96">
        <v>13.368625919999999</v>
      </c>
      <c r="AH96">
        <v>0</v>
      </c>
      <c r="AI96">
        <v>0</v>
      </c>
      <c r="AJ96">
        <v>0</v>
      </c>
      <c r="AK96">
        <v>7.7859999999999996</v>
      </c>
      <c r="AL96">
        <v>0</v>
      </c>
      <c r="AM96">
        <v>0</v>
      </c>
      <c r="AN96">
        <v>0.76519999999999999</v>
      </c>
      <c r="AO96">
        <v>0</v>
      </c>
      <c r="AP96">
        <v>0.43231187999999993</v>
      </c>
      <c r="AQ96">
        <v>0</v>
      </c>
      <c r="AR96">
        <v>2.7096575999999999</v>
      </c>
      <c r="AS96">
        <v>4.5397809599999999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20.466905666854444</v>
      </c>
      <c r="BB96">
        <f t="shared" si="1"/>
        <v>505.67463705431396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5.7540000000000004</v>
      </c>
      <c r="L97">
        <v>292.28100000000001</v>
      </c>
      <c r="M97">
        <v>28.225600000000004</v>
      </c>
      <c r="N97">
        <v>36.243749999999999</v>
      </c>
      <c r="O97">
        <v>0</v>
      </c>
      <c r="P97">
        <v>42.206383960000004</v>
      </c>
      <c r="Q97">
        <v>4.1547776399999989</v>
      </c>
      <c r="R97">
        <v>7.0731089415999993</v>
      </c>
      <c r="S97">
        <v>4.8177110799999996</v>
      </c>
      <c r="T97">
        <v>0</v>
      </c>
      <c r="U97">
        <v>21.413105999999999</v>
      </c>
      <c r="V97">
        <v>2.6212579539568348</v>
      </c>
      <c r="W97">
        <v>5.1504017266187052</v>
      </c>
      <c r="X97">
        <v>37.513866079136697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</v>
      </c>
      <c r="AF97">
        <v>2.7225000000000001</v>
      </c>
      <c r="AG97">
        <v>13.368625919999999</v>
      </c>
      <c r="AH97">
        <v>0</v>
      </c>
      <c r="AI97">
        <v>0</v>
      </c>
      <c r="AJ97">
        <v>0</v>
      </c>
      <c r="AK97">
        <v>7.7859999999999996</v>
      </c>
      <c r="AL97">
        <v>0</v>
      </c>
      <c r="AM97">
        <v>0</v>
      </c>
      <c r="AN97">
        <v>0.76519999999999999</v>
      </c>
      <c r="AO97">
        <v>0</v>
      </c>
      <c r="AP97">
        <v>0.43231187999999993</v>
      </c>
      <c r="AQ97">
        <v>0</v>
      </c>
      <c r="AR97">
        <v>2.7096575999999999</v>
      </c>
      <c r="AS97">
        <v>4.5397809599999999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20.265340361818474</v>
      </c>
      <c r="BB97">
        <f t="shared" si="1"/>
        <v>500.69457257949392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5.6472769999999999</v>
      </c>
      <c r="L98">
        <v>292.28100000000001</v>
      </c>
      <c r="M98">
        <v>28.225600000000004</v>
      </c>
      <c r="N98">
        <v>36.243749999999999</v>
      </c>
      <c r="O98">
        <v>0</v>
      </c>
      <c r="P98">
        <v>42.206383960000004</v>
      </c>
      <c r="Q98">
        <v>4.1547776399999989</v>
      </c>
      <c r="R98">
        <v>7.0731089415999993</v>
      </c>
      <c r="S98">
        <v>4.8177110799999996</v>
      </c>
      <c r="T98">
        <v>0</v>
      </c>
      <c r="U98">
        <v>21.413105999999999</v>
      </c>
      <c r="V98">
        <v>2.6212579539568348</v>
      </c>
      <c r="W98">
        <v>5.1504017266187052</v>
      </c>
      <c r="X98">
        <v>37.513866079136697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</v>
      </c>
      <c r="AF98">
        <v>2.7225000000000001</v>
      </c>
      <c r="AG98">
        <v>13.368625919999999</v>
      </c>
      <c r="AH98">
        <v>0</v>
      </c>
      <c r="AI98">
        <v>0</v>
      </c>
      <c r="AJ98">
        <v>0</v>
      </c>
      <c r="AK98">
        <v>7.7859999999999996</v>
      </c>
      <c r="AL98">
        <v>0</v>
      </c>
      <c r="AM98">
        <v>0</v>
      </c>
      <c r="AN98">
        <v>0.76519999999999999</v>
      </c>
      <c r="AO98">
        <v>0</v>
      </c>
      <c r="AP98">
        <v>0.43231187999999993</v>
      </c>
      <c r="AQ98">
        <v>0</v>
      </c>
      <c r="AR98">
        <v>2.7096575999999999</v>
      </c>
      <c r="AS98">
        <v>4.5397809599999999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20.261188837118475</v>
      </c>
      <c r="BB98">
        <f t="shared" si="1"/>
        <v>500.59200110419391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0.1950376228258002</v>
      </c>
      <c r="L99">
        <f t="shared" si="2"/>
        <v>9.8096334339825084</v>
      </c>
      <c r="M99">
        <f t="shared" si="2"/>
        <v>0.59624721980850037</v>
      </c>
      <c r="N99">
        <f t="shared" si="2"/>
        <v>0.82285967268031879</v>
      </c>
      <c r="O99">
        <f t="shared" si="2"/>
        <v>0</v>
      </c>
      <c r="P99">
        <f t="shared" si="2"/>
        <v>0.90389730539029955</v>
      </c>
      <c r="Q99">
        <f t="shared" si="2"/>
        <v>0.12571874572919989</v>
      </c>
      <c r="R99">
        <f t="shared" si="2"/>
        <v>0.24034415853630015</v>
      </c>
      <c r="S99">
        <f t="shared" si="2"/>
        <v>0.15139199683790008</v>
      </c>
      <c r="T99">
        <f t="shared" si="2"/>
        <v>0</v>
      </c>
      <c r="U99">
        <f t="shared" si="2"/>
        <v>0.55143165869999955</v>
      </c>
      <c r="V99">
        <f t="shared" si="2"/>
        <v>0.1153262348406475</v>
      </c>
      <c r="W99">
        <f t="shared" si="2"/>
        <v>0.258177107663219</v>
      </c>
      <c r="X99">
        <f t="shared" si="2"/>
        <v>0.91366267051861638</v>
      </c>
      <c r="Y99">
        <f t="shared" si="2"/>
        <v>0</v>
      </c>
      <c r="Z99">
        <f t="shared" si="2"/>
        <v>2.5140910080000002E-2</v>
      </c>
      <c r="AA99">
        <f t="shared" si="2"/>
        <v>4.8471976279999988E-2</v>
      </c>
      <c r="AB99">
        <f t="shared" si="2"/>
        <v>4.747667719600001E-2</v>
      </c>
      <c r="AC99">
        <f t="shared" si="2"/>
        <v>3.3207725199999982E-2</v>
      </c>
      <c r="AD99">
        <f t="shared" si="2"/>
        <v>3.7123904479999983E-2</v>
      </c>
      <c r="AE99">
        <f t="shared" si="2"/>
        <v>6.6901977521600028E-2</v>
      </c>
      <c r="AF99">
        <f t="shared" si="2"/>
        <v>7.7228250000000123E-2</v>
      </c>
      <c r="AG99">
        <f t="shared" si="2"/>
        <v>0.32084702207999943</v>
      </c>
      <c r="AH99">
        <f t="shared" si="2"/>
        <v>0.1859453439999999</v>
      </c>
      <c r="AI99">
        <f t="shared" si="2"/>
        <v>1.60128124E-2</v>
      </c>
      <c r="AJ99">
        <f t="shared" si="2"/>
        <v>0</v>
      </c>
      <c r="AK99">
        <f t="shared" si="2"/>
        <v>0.18686399999999959</v>
      </c>
      <c r="AL99">
        <f t="shared" si="2"/>
        <v>0</v>
      </c>
      <c r="AM99">
        <f t="shared" si="2"/>
        <v>0</v>
      </c>
      <c r="AN99">
        <f t="shared" si="2"/>
        <v>1.8364799999999976E-2</v>
      </c>
      <c r="AO99">
        <f t="shared" si="2"/>
        <v>0</v>
      </c>
      <c r="AP99">
        <f t="shared" si="2"/>
        <v>1.4344894199999984E-2</v>
      </c>
      <c r="AQ99">
        <f t="shared" si="2"/>
        <v>0.13859609999999997</v>
      </c>
      <c r="AR99">
        <f t="shared" si="2"/>
        <v>0.12811599839999999</v>
      </c>
      <c r="AS99">
        <f t="shared" si="2"/>
        <v>0.11570250837599971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0.62800442272447288</v>
      </c>
      <c r="BB99">
        <f t="shared" si="1"/>
        <v>15.516068305002438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11.247553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0.43753000000000064</v>
      </c>
      <c r="BB3">
        <f>SUM(B3:AZ3)-BA3</f>
        <v>10.810022999999999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11.247553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0.43753000000000064</v>
      </c>
      <c r="BB4">
        <f t="shared" ref="BB4:BB67" si="0">SUM(B4:AZ4)-BA4</f>
        <v>10.810022999999999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11.247553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0.43753000000000064</v>
      </c>
      <c r="BB5">
        <f t="shared" si="0"/>
        <v>10.810022999999999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10.788410000000001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0.41966900000000074</v>
      </c>
      <c r="BB6">
        <f t="shared" si="0"/>
        <v>10.368741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11.247553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0.43753000000000064</v>
      </c>
      <c r="BB7">
        <f t="shared" si="0"/>
        <v>10.810022999999999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9.6428440000000002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0.37510699999999986</v>
      </c>
      <c r="BB8">
        <f t="shared" si="0"/>
        <v>9.2677370000000003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11.247553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0.43753000000000064</v>
      </c>
      <c r="BB9">
        <f t="shared" si="0"/>
        <v>10.810022999999999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11.247553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0.43753000000000064</v>
      </c>
      <c r="BB10">
        <f t="shared" si="0"/>
        <v>10.810022999999999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11.247553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0.43753000000000064</v>
      </c>
      <c r="BB11">
        <f t="shared" si="0"/>
        <v>10.810022999999999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11.247553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0.43753000000000064</v>
      </c>
      <c r="BB12">
        <f t="shared" si="0"/>
        <v>10.810022999999999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11.247553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0.43753000000000064</v>
      </c>
      <c r="BB13">
        <f t="shared" si="0"/>
        <v>10.810022999999999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11.247553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0.43753000000000064</v>
      </c>
      <c r="BB14">
        <f t="shared" si="0"/>
        <v>10.810022999999999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10.653043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0.41440300000000008</v>
      </c>
      <c r="BB15">
        <f t="shared" si="0"/>
        <v>10.23864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11.247553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0.43753000000000064</v>
      </c>
      <c r="BB16">
        <f t="shared" si="0"/>
        <v>10.810022999999999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11.247553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0.43753000000000064</v>
      </c>
      <c r="BB17">
        <f t="shared" si="0"/>
        <v>10.810022999999999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11.247553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0.43753000000000064</v>
      </c>
      <c r="BB18">
        <f t="shared" si="0"/>
        <v>10.810022999999999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11.247553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0.43753000000000064</v>
      </c>
      <c r="BB19">
        <f t="shared" si="0"/>
        <v>10.810022999999999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11.247553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0.43753000000000064</v>
      </c>
      <c r="BB20">
        <f t="shared" si="0"/>
        <v>10.810022999999999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11.247553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0.43753000000000064</v>
      </c>
      <c r="BB21">
        <f t="shared" si="0"/>
        <v>10.810022999999999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10.451535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0.40656500000000051</v>
      </c>
      <c r="BB22">
        <f t="shared" si="0"/>
        <v>10.044969999999999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11.247553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0.43753000000000064</v>
      </c>
      <c r="BB23">
        <f t="shared" si="0"/>
        <v>10.810022999999999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11.247553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0.43753000000000064</v>
      </c>
      <c r="BB24">
        <f t="shared" si="0"/>
        <v>10.810022999999999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11.247553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0.43753000000000064</v>
      </c>
      <c r="BB25">
        <f t="shared" si="0"/>
        <v>10.810022999999999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11.247553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0.43753000000000064</v>
      </c>
      <c r="BB26">
        <f t="shared" si="0"/>
        <v>10.810022999999999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11.247553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0.43753000000000064</v>
      </c>
      <c r="BB27">
        <f t="shared" si="0"/>
        <v>10.810022999999999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11.247553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0.43753000000000064</v>
      </c>
      <c r="BB28">
        <f t="shared" si="0"/>
        <v>10.810022999999999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11.247553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0.43753000000000064</v>
      </c>
      <c r="BB29">
        <f t="shared" si="0"/>
        <v>10.810022999999999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11.247553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0.43753000000000064</v>
      </c>
      <c r="BB30">
        <f t="shared" si="0"/>
        <v>10.810022999999999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11.247553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0.43753000000000064</v>
      </c>
      <c r="BB31">
        <f t="shared" si="0"/>
        <v>10.810022999999999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11.247553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0.43753000000000064</v>
      </c>
      <c r="BB32">
        <f t="shared" si="0"/>
        <v>10.810022999999999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11.247553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0.43753000000000064</v>
      </c>
      <c r="BB33">
        <f t="shared" si="0"/>
        <v>10.810022999999999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11.247553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0.43753000000000064</v>
      </c>
      <c r="BB34">
        <f t="shared" si="0"/>
        <v>10.810022999999999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11.247553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0.43753000000000064</v>
      </c>
      <c r="BB35">
        <f t="shared" si="0"/>
        <v>10.810022999999999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11.247553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0.43753000000000064</v>
      </c>
      <c r="BB36">
        <f t="shared" si="0"/>
        <v>10.810022999999999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11.247553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0.43753000000000064</v>
      </c>
      <c r="BB37">
        <f t="shared" si="0"/>
        <v>10.810022999999999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11.247553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0.43753000000000064</v>
      </c>
      <c r="BB38">
        <f t="shared" si="0"/>
        <v>10.810022999999999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11.247553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0.43753000000000064</v>
      </c>
      <c r="BB39">
        <f t="shared" si="0"/>
        <v>10.810022999999999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11.247553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0.43753000000000064</v>
      </c>
      <c r="BB40">
        <f t="shared" si="0"/>
        <v>10.810022999999999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11.247553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0.43753000000000064</v>
      </c>
      <c r="BB41">
        <f t="shared" si="0"/>
        <v>10.810022999999999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11.247553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0.43753000000000064</v>
      </c>
      <c r="BB42">
        <f t="shared" si="0"/>
        <v>10.810022999999999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10.838894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0.42163299999999992</v>
      </c>
      <c r="BB43">
        <f t="shared" si="0"/>
        <v>10.417261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11.247553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0.43753000000000064</v>
      </c>
      <c r="BB44">
        <f t="shared" si="0"/>
        <v>10.810022999999999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11.247553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0.43753000000000064</v>
      </c>
      <c r="BB45">
        <f t="shared" si="0"/>
        <v>10.810022999999999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11.247553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0.43753000000000064</v>
      </c>
      <c r="BB46">
        <f t="shared" si="0"/>
        <v>10.810022999999999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11.247553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0.43753000000000064</v>
      </c>
      <c r="BB47">
        <f t="shared" si="0"/>
        <v>10.810022999999999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9.8888700000000007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0.38467699999999994</v>
      </c>
      <c r="BB48">
        <f t="shared" si="0"/>
        <v>9.5041930000000008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11.247553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0.43753000000000064</v>
      </c>
      <c r="BB49">
        <f t="shared" si="0"/>
        <v>10.810022999999999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9.7294319999999992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0.37847499999999989</v>
      </c>
      <c r="BB50">
        <f t="shared" si="0"/>
        <v>9.3509569999999993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11.247553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0.43753000000000064</v>
      </c>
      <c r="BB51">
        <f t="shared" si="0"/>
        <v>10.810022999999999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11.247553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0.43753000000000064</v>
      </c>
      <c r="BB52">
        <f t="shared" si="0"/>
        <v>10.810022999999999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11.247553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0.43753000000000064</v>
      </c>
      <c r="BB53">
        <f t="shared" si="0"/>
        <v>10.810022999999999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11.247553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0.43753000000000064</v>
      </c>
      <c r="BB54">
        <f t="shared" si="0"/>
        <v>10.810022999999999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11.247553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0.43753000000000064</v>
      </c>
      <c r="BB55">
        <f t="shared" si="0"/>
        <v>10.810022999999999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11.247553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0.43753000000000064</v>
      </c>
      <c r="BB56">
        <f t="shared" si="0"/>
        <v>10.810022999999999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11.247553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0.43753000000000064</v>
      </c>
      <c r="BB57">
        <f t="shared" si="0"/>
        <v>10.810022999999999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11.247553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0.43753000000000064</v>
      </c>
      <c r="BB58">
        <f t="shared" si="0"/>
        <v>10.810022999999999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11.247553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0.43753000000000064</v>
      </c>
      <c r="BB59">
        <f t="shared" si="0"/>
        <v>10.810022999999999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11.247553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0.43753000000000064</v>
      </c>
      <c r="BB60">
        <f t="shared" si="0"/>
        <v>10.810022999999999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11.247553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0.43753000000000064</v>
      </c>
      <c r="BB61">
        <f t="shared" si="0"/>
        <v>10.810022999999999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11.247553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0.43753000000000064</v>
      </c>
      <c r="BB62">
        <f t="shared" si="0"/>
        <v>10.810022999999999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11.247553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0.43753000000000064</v>
      </c>
      <c r="BB63">
        <f t="shared" si="0"/>
        <v>10.810022999999999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11.247553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0.43753000000000064</v>
      </c>
      <c r="BB64">
        <f t="shared" si="0"/>
        <v>10.810022999999999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11.247553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0.43753000000000064</v>
      </c>
      <c r="BB65">
        <f t="shared" si="0"/>
        <v>10.810022999999999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11.247553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0.43753000000000064</v>
      </c>
      <c r="BB66">
        <f t="shared" si="0"/>
        <v>10.810022999999999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11.247553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0.43753000000000064</v>
      </c>
      <c r="BB67">
        <f t="shared" si="0"/>
        <v>10.810022999999999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11.247553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0.43753000000000064</v>
      </c>
      <c r="BB68">
        <f t="shared" ref="BB68:BB99" si="1">SUM(B68:AZ68)-BA68</f>
        <v>10.810022999999999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11.247553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0.43753000000000064</v>
      </c>
      <c r="BB69">
        <f t="shared" si="1"/>
        <v>10.810022999999999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11.247553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0.43753000000000064</v>
      </c>
      <c r="BB70">
        <f t="shared" si="1"/>
        <v>10.810022999999999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11.247553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0.43753000000000064</v>
      </c>
      <c r="BB71">
        <f t="shared" si="1"/>
        <v>10.810022999999999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11.247553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0.43753000000000064</v>
      </c>
      <c r="BB72">
        <f t="shared" si="1"/>
        <v>10.810022999999999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11.247553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0.43753000000000064</v>
      </c>
      <c r="BB73">
        <f t="shared" si="1"/>
        <v>10.810022999999999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11.247553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0.43753000000000064</v>
      </c>
      <c r="BB74">
        <f t="shared" si="1"/>
        <v>10.810022999999999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11.247553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0.43753000000000064</v>
      </c>
      <c r="BB75">
        <f t="shared" si="1"/>
        <v>10.810022999999999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11.247553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0.43753000000000064</v>
      </c>
      <c r="BB76">
        <f t="shared" si="1"/>
        <v>10.810022999999999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11.247553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0.43753000000000064</v>
      </c>
      <c r="BB77">
        <f t="shared" si="1"/>
        <v>10.810022999999999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11.247553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0.43753000000000064</v>
      </c>
      <c r="BB78">
        <f t="shared" si="1"/>
        <v>10.810022999999999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11.247553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0.43753000000000064</v>
      </c>
      <c r="BB79">
        <f t="shared" si="1"/>
        <v>10.810022999999999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11.247553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0.43753000000000064</v>
      </c>
      <c r="BB80">
        <f t="shared" si="1"/>
        <v>10.810022999999999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11.247553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0.43753000000000064</v>
      </c>
      <c r="BB81">
        <f t="shared" si="1"/>
        <v>10.810022999999999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11.247553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0.43753000000000064</v>
      </c>
      <c r="BB82">
        <f t="shared" si="1"/>
        <v>10.810022999999999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11.247553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0.43753000000000064</v>
      </c>
      <c r="BB83">
        <f t="shared" si="1"/>
        <v>10.810022999999999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11.247553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0.43753000000000064</v>
      </c>
      <c r="BB84">
        <f t="shared" si="1"/>
        <v>10.810022999999999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11.247553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0.43753000000000064</v>
      </c>
      <c r="BB85">
        <f t="shared" si="1"/>
        <v>10.810022999999999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11.247553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0.43753000000000064</v>
      </c>
      <c r="BB86">
        <f t="shared" si="1"/>
        <v>10.810022999999999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11.247553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0.43753000000000064</v>
      </c>
      <c r="BB87">
        <f t="shared" si="1"/>
        <v>10.810022999999999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11.247553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0.43753000000000064</v>
      </c>
      <c r="BB88">
        <f t="shared" si="1"/>
        <v>10.810022999999999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11.247553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0.43753000000000064</v>
      </c>
      <c r="BB89">
        <f t="shared" si="1"/>
        <v>10.810022999999999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11.247553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0.43753000000000064</v>
      </c>
      <c r="BB90">
        <f t="shared" si="1"/>
        <v>10.810022999999999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11.247553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0.43753000000000064</v>
      </c>
      <c r="BB91">
        <f t="shared" si="1"/>
        <v>10.810022999999999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11.247553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0.43753000000000064</v>
      </c>
      <c r="BB92">
        <f t="shared" si="1"/>
        <v>10.810022999999999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11.247553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0.43753000000000064</v>
      </c>
      <c r="BB93">
        <f t="shared" si="1"/>
        <v>10.810022999999999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11.247553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0.43753000000000064</v>
      </c>
      <c r="BB94">
        <f t="shared" si="1"/>
        <v>10.810022999999999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11.247553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0.43753000000000064</v>
      </c>
      <c r="BB95">
        <f t="shared" si="1"/>
        <v>10.810022999999999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11.247553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0.43753000000000064</v>
      </c>
      <c r="BB96">
        <f t="shared" si="1"/>
        <v>10.810022999999999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11.247553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0.43753000000000064</v>
      </c>
      <c r="BB97">
        <f t="shared" si="1"/>
        <v>10.810022999999999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11.247553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0.43753000000000064</v>
      </c>
      <c r="BB98">
        <f t="shared" si="1"/>
        <v>10.810022999999999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0.26825631125000027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1.043517475000004E-2</v>
      </c>
      <c r="BB99">
        <f t="shared" si="1"/>
        <v>0.25782113650000021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271.47000000000003</v>
      </c>
      <c r="L3" s="198">
        <v>106</v>
      </c>
      <c r="M3" s="198">
        <v>61.29</v>
      </c>
      <c r="N3" s="198">
        <v>49.86</v>
      </c>
      <c r="O3" s="198">
        <v>35.21</v>
      </c>
      <c r="P3" s="198">
        <v>7.87</v>
      </c>
      <c r="Q3" s="198">
        <v>5</v>
      </c>
      <c r="R3" s="198">
        <v>8.24</v>
      </c>
      <c r="S3" s="198">
        <v>6</v>
      </c>
      <c r="T3" s="198">
        <v>0</v>
      </c>
      <c r="U3" s="198">
        <v>59.68</v>
      </c>
      <c r="V3" s="198">
        <v>3</v>
      </c>
      <c r="W3" s="198">
        <v>4.8099999999999996</v>
      </c>
      <c r="X3" s="198">
        <v>19.37</v>
      </c>
      <c r="Y3" s="198">
        <v>0</v>
      </c>
      <c r="Z3" s="198">
        <v>78.81</v>
      </c>
      <c r="AA3" s="198">
        <v>19.22</v>
      </c>
      <c r="AB3" s="198">
        <v>0</v>
      </c>
      <c r="AC3" s="198">
        <v>13.56</v>
      </c>
      <c r="AD3" s="198">
        <v>0</v>
      </c>
      <c r="AE3" s="198">
        <v>0</v>
      </c>
      <c r="AF3" s="198">
        <v>0</v>
      </c>
      <c r="AG3" s="198">
        <v>31.12</v>
      </c>
      <c r="AH3" s="198">
        <v>0</v>
      </c>
      <c r="AI3" s="198">
        <v>12.73</v>
      </c>
      <c r="AJ3" s="198">
        <v>0</v>
      </c>
      <c r="AK3" s="198">
        <v>76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271.45999999999998</v>
      </c>
      <c r="L4" s="198">
        <v>106</v>
      </c>
      <c r="M4" s="198">
        <v>37.93</v>
      </c>
      <c r="N4" s="198">
        <v>49.86</v>
      </c>
      <c r="O4" s="198">
        <v>35.21</v>
      </c>
      <c r="P4" s="198">
        <v>6.89</v>
      </c>
      <c r="Q4" s="198">
        <v>5</v>
      </c>
      <c r="R4" s="198">
        <v>8.24</v>
      </c>
      <c r="S4" s="198">
        <v>6</v>
      </c>
      <c r="T4" s="198">
        <v>0</v>
      </c>
      <c r="U4" s="198">
        <v>59.68</v>
      </c>
      <c r="V4" s="198">
        <v>3</v>
      </c>
      <c r="W4" s="198">
        <v>4.8099999999999996</v>
      </c>
      <c r="X4" s="198">
        <v>19.37</v>
      </c>
      <c r="Y4" s="198">
        <v>0</v>
      </c>
      <c r="Z4" s="198">
        <v>78.81</v>
      </c>
      <c r="AA4" s="198">
        <v>19.22</v>
      </c>
      <c r="AB4" s="198">
        <v>0</v>
      </c>
      <c r="AC4" s="198">
        <v>13.56</v>
      </c>
      <c r="AD4" s="198">
        <v>0</v>
      </c>
      <c r="AE4" s="198">
        <v>0</v>
      </c>
      <c r="AF4" s="198">
        <v>0</v>
      </c>
      <c r="AG4" s="198">
        <v>31.12</v>
      </c>
      <c r="AH4" s="198">
        <v>0</v>
      </c>
      <c r="AI4" s="198">
        <v>12.73</v>
      </c>
      <c r="AJ4" s="198">
        <v>0</v>
      </c>
      <c r="AK4" s="198">
        <v>76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271.44</v>
      </c>
      <c r="L5" s="198">
        <v>106</v>
      </c>
      <c r="M5" s="198">
        <v>14.41</v>
      </c>
      <c r="N5" s="198">
        <v>38.44</v>
      </c>
      <c r="O5" s="198">
        <v>35.21</v>
      </c>
      <c r="P5" s="198">
        <v>6.89</v>
      </c>
      <c r="Q5" s="198">
        <v>5</v>
      </c>
      <c r="R5" s="198">
        <v>8.24</v>
      </c>
      <c r="S5" s="198">
        <v>6</v>
      </c>
      <c r="T5" s="198">
        <v>0</v>
      </c>
      <c r="U5" s="198">
        <v>59.68</v>
      </c>
      <c r="V5" s="198">
        <v>3</v>
      </c>
      <c r="W5" s="198">
        <v>4.8099999999999996</v>
      </c>
      <c r="X5" s="198">
        <v>19.22</v>
      </c>
      <c r="Y5" s="198">
        <v>0</v>
      </c>
      <c r="Z5" s="198">
        <v>78.81</v>
      </c>
      <c r="AA5" s="198">
        <v>19.22</v>
      </c>
      <c r="AB5" s="198">
        <v>0</v>
      </c>
      <c r="AC5" s="198">
        <v>13.56</v>
      </c>
      <c r="AD5" s="198">
        <v>0</v>
      </c>
      <c r="AE5" s="198">
        <v>0</v>
      </c>
      <c r="AF5" s="198">
        <v>0</v>
      </c>
      <c r="AG5" s="198">
        <v>31.12</v>
      </c>
      <c r="AH5" s="198">
        <v>0</v>
      </c>
      <c r="AI5" s="198">
        <v>13.58</v>
      </c>
      <c r="AJ5" s="198">
        <v>0</v>
      </c>
      <c r="AK5" s="198">
        <v>76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271.44</v>
      </c>
      <c r="L6" s="198">
        <v>106</v>
      </c>
      <c r="M6" s="198">
        <v>14.41</v>
      </c>
      <c r="N6" s="198">
        <v>19.440000000000001</v>
      </c>
      <c r="O6" s="198">
        <v>26.03</v>
      </c>
      <c r="P6" s="198">
        <v>6.89</v>
      </c>
      <c r="Q6" s="198">
        <v>5</v>
      </c>
      <c r="R6" s="198">
        <v>8.24</v>
      </c>
      <c r="S6" s="198">
        <v>6</v>
      </c>
      <c r="T6" s="198">
        <v>0</v>
      </c>
      <c r="U6" s="198">
        <v>59.68</v>
      </c>
      <c r="V6" s="198">
        <v>3</v>
      </c>
      <c r="W6" s="198">
        <v>4.8099999999999996</v>
      </c>
      <c r="X6" s="198">
        <v>19.37</v>
      </c>
      <c r="Y6" s="198">
        <v>0</v>
      </c>
      <c r="Z6" s="198">
        <v>78.81</v>
      </c>
      <c r="AA6" s="198">
        <v>19.22</v>
      </c>
      <c r="AB6" s="198">
        <v>0</v>
      </c>
      <c r="AC6" s="198">
        <v>13.56</v>
      </c>
      <c r="AD6" s="198">
        <v>0</v>
      </c>
      <c r="AE6" s="198">
        <v>0</v>
      </c>
      <c r="AF6" s="198">
        <v>0</v>
      </c>
      <c r="AG6" s="198">
        <v>31.12</v>
      </c>
      <c r="AH6" s="198">
        <v>0</v>
      </c>
      <c r="AI6" s="198">
        <v>11.88</v>
      </c>
      <c r="AJ6" s="198">
        <v>0</v>
      </c>
      <c r="AK6" s="198">
        <v>76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271.49</v>
      </c>
      <c r="L7" s="198">
        <v>106</v>
      </c>
      <c r="M7" s="198">
        <v>14.41</v>
      </c>
      <c r="N7" s="198">
        <v>19.22</v>
      </c>
      <c r="O7" s="198">
        <v>14.42</v>
      </c>
      <c r="P7" s="198">
        <v>6.89</v>
      </c>
      <c r="Q7" s="198">
        <v>5</v>
      </c>
      <c r="R7" s="198">
        <v>9.1</v>
      </c>
      <c r="S7" s="198">
        <v>6</v>
      </c>
      <c r="T7" s="198">
        <v>0</v>
      </c>
      <c r="U7" s="198">
        <v>59.68</v>
      </c>
      <c r="V7" s="198">
        <v>3</v>
      </c>
      <c r="W7" s="198">
        <v>4.8099999999999996</v>
      </c>
      <c r="X7" s="198">
        <v>19.37</v>
      </c>
      <c r="Y7" s="198">
        <v>0</v>
      </c>
      <c r="Z7" s="198">
        <v>78.81</v>
      </c>
      <c r="AA7" s="198">
        <v>19.22</v>
      </c>
      <c r="AB7" s="198">
        <v>0</v>
      </c>
      <c r="AC7" s="198">
        <v>13.56</v>
      </c>
      <c r="AD7" s="198">
        <v>0</v>
      </c>
      <c r="AE7" s="198">
        <v>0</v>
      </c>
      <c r="AF7" s="198">
        <v>0</v>
      </c>
      <c r="AG7" s="198">
        <v>31.12</v>
      </c>
      <c r="AH7" s="198">
        <v>0</v>
      </c>
      <c r="AI7" s="198">
        <v>12.73</v>
      </c>
      <c r="AJ7" s="198">
        <v>0</v>
      </c>
      <c r="AK7" s="198">
        <v>76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271.49</v>
      </c>
      <c r="L8" s="198">
        <v>106</v>
      </c>
      <c r="M8" s="198">
        <v>14.41</v>
      </c>
      <c r="N8" s="198">
        <v>19.22</v>
      </c>
      <c r="O8" s="198">
        <v>14.42</v>
      </c>
      <c r="P8" s="198">
        <v>6.89</v>
      </c>
      <c r="Q8" s="198">
        <v>5</v>
      </c>
      <c r="R8" s="198">
        <v>9.1</v>
      </c>
      <c r="S8" s="198">
        <v>6</v>
      </c>
      <c r="T8" s="198">
        <v>0</v>
      </c>
      <c r="U8" s="198">
        <v>59.68</v>
      </c>
      <c r="V8" s="198">
        <v>3</v>
      </c>
      <c r="W8" s="198">
        <v>4.8099999999999996</v>
      </c>
      <c r="X8" s="198">
        <v>19.37</v>
      </c>
      <c r="Y8" s="198">
        <v>0</v>
      </c>
      <c r="Z8" s="198">
        <v>78.81</v>
      </c>
      <c r="AA8" s="198">
        <v>19.22</v>
      </c>
      <c r="AB8" s="198">
        <v>0</v>
      </c>
      <c r="AC8" s="198">
        <v>13.56</v>
      </c>
      <c r="AD8" s="198">
        <v>0</v>
      </c>
      <c r="AE8" s="198">
        <v>0</v>
      </c>
      <c r="AF8" s="198">
        <v>0</v>
      </c>
      <c r="AG8" s="198">
        <v>31.12</v>
      </c>
      <c r="AH8" s="198">
        <v>0</v>
      </c>
      <c r="AI8" s="198">
        <v>12.73</v>
      </c>
      <c r="AJ8" s="198">
        <v>0</v>
      </c>
      <c r="AK8" s="198">
        <v>76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269.11</v>
      </c>
      <c r="L9" s="198">
        <v>106</v>
      </c>
      <c r="M9" s="198">
        <v>14.41</v>
      </c>
      <c r="N9" s="198">
        <v>19.22</v>
      </c>
      <c r="O9" s="198">
        <v>14.42</v>
      </c>
      <c r="P9" s="198">
        <v>6.89</v>
      </c>
      <c r="Q9" s="198">
        <v>5</v>
      </c>
      <c r="R9" s="198">
        <v>9.27</v>
      </c>
      <c r="S9" s="198">
        <v>6</v>
      </c>
      <c r="T9" s="198">
        <v>0</v>
      </c>
      <c r="U9" s="198">
        <v>59.68</v>
      </c>
      <c r="V9" s="198">
        <v>3</v>
      </c>
      <c r="W9" s="198">
        <v>4.8099999999999996</v>
      </c>
      <c r="X9" s="198">
        <v>19.37</v>
      </c>
      <c r="Y9" s="198">
        <v>0</v>
      </c>
      <c r="Z9" s="198">
        <v>78.81</v>
      </c>
      <c r="AA9" s="198">
        <v>19.22</v>
      </c>
      <c r="AB9" s="198">
        <v>0</v>
      </c>
      <c r="AC9" s="198">
        <v>13.56</v>
      </c>
      <c r="AD9" s="198">
        <v>0</v>
      </c>
      <c r="AE9" s="198">
        <v>0</v>
      </c>
      <c r="AF9" s="198">
        <v>0</v>
      </c>
      <c r="AG9" s="198">
        <v>31.12</v>
      </c>
      <c r="AH9" s="198">
        <v>0</v>
      </c>
      <c r="AI9" s="198">
        <v>12.73</v>
      </c>
      <c r="AJ9" s="198">
        <v>0</v>
      </c>
      <c r="AK9" s="198">
        <v>76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274.83999999999997</v>
      </c>
      <c r="L10" s="198">
        <v>106</v>
      </c>
      <c r="M10" s="198">
        <v>14.41</v>
      </c>
      <c r="N10" s="198">
        <v>19.22</v>
      </c>
      <c r="O10" s="198">
        <v>14.42</v>
      </c>
      <c r="P10" s="198">
        <v>6.89</v>
      </c>
      <c r="Q10" s="198">
        <v>5</v>
      </c>
      <c r="R10" s="198">
        <v>9.27</v>
      </c>
      <c r="S10" s="198">
        <v>6</v>
      </c>
      <c r="T10" s="198">
        <v>0</v>
      </c>
      <c r="U10" s="198">
        <v>59.68</v>
      </c>
      <c r="V10" s="198">
        <v>3</v>
      </c>
      <c r="W10" s="198">
        <v>4.8099999999999996</v>
      </c>
      <c r="X10" s="198">
        <v>19.37</v>
      </c>
      <c r="Y10" s="198">
        <v>0</v>
      </c>
      <c r="Z10" s="198">
        <v>78.81</v>
      </c>
      <c r="AA10" s="198">
        <v>19.22</v>
      </c>
      <c r="AB10" s="198">
        <v>0</v>
      </c>
      <c r="AC10" s="198">
        <v>13.56</v>
      </c>
      <c r="AD10" s="198">
        <v>0</v>
      </c>
      <c r="AE10" s="198">
        <v>0</v>
      </c>
      <c r="AF10" s="198">
        <v>0</v>
      </c>
      <c r="AG10" s="198">
        <v>31.12</v>
      </c>
      <c r="AH10" s="198">
        <v>0</v>
      </c>
      <c r="AI10" s="198">
        <v>12.73</v>
      </c>
      <c r="AJ10" s="198">
        <v>0</v>
      </c>
      <c r="AK10" s="198">
        <v>76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274.83999999999997</v>
      </c>
      <c r="L11" s="198">
        <v>106</v>
      </c>
      <c r="M11" s="198">
        <v>14.41</v>
      </c>
      <c r="N11" s="198">
        <v>19.22</v>
      </c>
      <c r="O11" s="198">
        <v>14.42</v>
      </c>
      <c r="P11" s="198">
        <v>6.73</v>
      </c>
      <c r="Q11" s="198">
        <v>5</v>
      </c>
      <c r="R11" s="198">
        <v>9.27</v>
      </c>
      <c r="S11" s="198">
        <v>6</v>
      </c>
      <c r="T11" s="198">
        <v>0</v>
      </c>
      <c r="U11" s="198">
        <v>59.68</v>
      </c>
      <c r="V11" s="198">
        <v>2.99</v>
      </c>
      <c r="W11" s="198">
        <v>4.8099999999999996</v>
      </c>
      <c r="X11" s="198">
        <v>19.37</v>
      </c>
      <c r="Y11" s="198">
        <v>0</v>
      </c>
      <c r="Z11" s="198">
        <v>78.81</v>
      </c>
      <c r="AA11" s="198">
        <v>19.22</v>
      </c>
      <c r="AB11" s="198">
        <v>0</v>
      </c>
      <c r="AC11" s="198">
        <v>13.56</v>
      </c>
      <c r="AD11" s="198">
        <v>0</v>
      </c>
      <c r="AE11" s="198">
        <v>0</v>
      </c>
      <c r="AF11" s="198">
        <v>0</v>
      </c>
      <c r="AG11" s="198">
        <v>31.12</v>
      </c>
      <c r="AH11" s="198">
        <v>0</v>
      </c>
      <c r="AI11" s="198">
        <v>12.73</v>
      </c>
      <c r="AJ11" s="198">
        <v>0</v>
      </c>
      <c r="AK11" s="198">
        <v>76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274.83999999999997</v>
      </c>
      <c r="L12" s="198">
        <v>106</v>
      </c>
      <c r="M12" s="198">
        <v>14.41</v>
      </c>
      <c r="N12" s="198">
        <v>19.22</v>
      </c>
      <c r="O12" s="198">
        <v>14.42</v>
      </c>
      <c r="P12" s="198">
        <v>6.73</v>
      </c>
      <c r="Q12" s="198">
        <v>5</v>
      </c>
      <c r="R12" s="198">
        <v>9.27</v>
      </c>
      <c r="S12" s="198">
        <v>6</v>
      </c>
      <c r="T12" s="198">
        <v>0</v>
      </c>
      <c r="U12" s="198">
        <v>59.68</v>
      </c>
      <c r="V12" s="198">
        <v>2.99</v>
      </c>
      <c r="W12" s="198">
        <v>4.8099999999999996</v>
      </c>
      <c r="X12" s="198">
        <v>19.37</v>
      </c>
      <c r="Y12" s="198">
        <v>0</v>
      </c>
      <c r="Z12" s="198">
        <v>78.81</v>
      </c>
      <c r="AA12" s="198">
        <v>19.22</v>
      </c>
      <c r="AB12" s="198">
        <v>0</v>
      </c>
      <c r="AC12" s="198">
        <v>13.56</v>
      </c>
      <c r="AD12" s="198">
        <v>0</v>
      </c>
      <c r="AE12" s="198">
        <v>0</v>
      </c>
      <c r="AF12" s="198">
        <v>0</v>
      </c>
      <c r="AG12" s="198">
        <v>31.12</v>
      </c>
      <c r="AH12" s="198">
        <v>0</v>
      </c>
      <c r="AI12" s="198">
        <v>13.58</v>
      </c>
      <c r="AJ12" s="198">
        <v>0</v>
      </c>
      <c r="AK12" s="198">
        <v>76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274.83999999999997</v>
      </c>
      <c r="L13" s="198">
        <v>106</v>
      </c>
      <c r="M13" s="198">
        <v>14.41</v>
      </c>
      <c r="N13" s="198">
        <v>19.22</v>
      </c>
      <c r="O13" s="198">
        <v>14.42</v>
      </c>
      <c r="P13" s="198">
        <v>6.73</v>
      </c>
      <c r="Q13" s="198">
        <v>5</v>
      </c>
      <c r="R13" s="198">
        <v>9.27</v>
      </c>
      <c r="S13" s="198">
        <v>6</v>
      </c>
      <c r="T13" s="198">
        <v>0</v>
      </c>
      <c r="U13" s="198">
        <v>59.68</v>
      </c>
      <c r="V13" s="198">
        <v>2.99</v>
      </c>
      <c r="W13" s="198">
        <v>4.8099999999999996</v>
      </c>
      <c r="X13" s="198">
        <v>19.22</v>
      </c>
      <c r="Y13" s="198">
        <v>0</v>
      </c>
      <c r="Z13" s="198">
        <v>78.81</v>
      </c>
      <c r="AA13" s="198">
        <v>19.22</v>
      </c>
      <c r="AB13" s="198">
        <v>0</v>
      </c>
      <c r="AC13" s="198">
        <v>13.56</v>
      </c>
      <c r="AD13" s="198">
        <v>0</v>
      </c>
      <c r="AE13" s="198">
        <v>0</v>
      </c>
      <c r="AF13" s="198">
        <v>0</v>
      </c>
      <c r="AG13" s="198">
        <v>31.12</v>
      </c>
      <c r="AH13" s="198">
        <v>0</v>
      </c>
      <c r="AI13" s="198">
        <v>11.88</v>
      </c>
      <c r="AJ13" s="198">
        <v>0</v>
      </c>
      <c r="AK13" s="198">
        <v>76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274.83999999999997</v>
      </c>
      <c r="L14" s="198">
        <v>106</v>
      </c>
      <c r="M14" s="198">
        <v>14.41</v>
      </c>
      <c r="N14" s="198">
        <v>19.22</v>
      </c>
      <c r="O14" s="198">
        <v>14.42</v>
      </c>
      <c r="P14" s="198">
        <v>6.73</v>
      </c>
      <c r="Q14" s="198">
        <v>5</v>
      </c>
      <c r="R14" s="198">
        <v>9.27</v>
      </c>
      <c r="S14" s="198">
        <v>6</v>
      </c>
      <c r="T14" s="198">
        <v>0</v>
      </c>
      <c r="U14" s="198">
        <v>59.68</v>
      </c>
      <c r="V14" s="198">
        <v>2.99</v>
      </c>
      <c r="W14" s="198">
        <v>4.8099999999999996</v>
      </c>
      <c r="X14" s="198">
        <v>19.22</v>
      </c>
      <c r="Y14" s="198">
        <v>0</v>
      </c>
      <c r="Z14" s="198">
        <v>78.81</v>
      </c>
      <c r="AA14" s="198">
        <v>19.22</v>
      </c>
      <c r="AB14" s="198">
        <v>0</v>
      </c>
      <c r="AC14" s="198">
        <v>13.56</v>
      </c>
      <c r="AD14" s="198">
        <v>0</v>
      </c>
      <c r="AE14" s="198">
        <v>0</v>
      </c>
      <c r="AF14" s="198">
        <v>0</v>
      </c>
      <c r="AG14" s="198">
        <v>31.12</v>
      </c>
      <c r="AH14" s="198">
        <v>0</v>
      </c>
      <c r="AI14" s="198">
        <v>12.73</v>
      </c>
      <c r="AJ14" s="198">
        <v>0</v>
      </c>
      <c r="AK14" s="198">
        <v>76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274.23</v>
      </c>
      <c r="L15" s="198">
        <v>106</v>
      </c>
      <c r="M15" s="198">
        <v>14.44</v>
      </c>
      <c r="N15" s="198">
        <v>24.03</v>
      </c>
      <c r="O15" s="198">
        <v>33.64</v>
      </c>
      <c r="P15" s="198">
        <v>6.55</v>
      </c>
      <c r="Q15" s="198">
        <v>5</v>
      </c>
      <c r="R15" s="198">
        <v>9.27</v>
      </c>
      <c r="S15" s="198">
        <v>6</v>
      </c>
      <c r="T15" s="198">
        <v>0</v>
      </c>
      <c r="U15" s="198">
        <v>59.68</v>
      </c>
      <c r="V15" s="198">
        <v>2.9</v>
      </c>
      <c r="W15" s="198">
        <v>4.8099999999999996</v>
      </c>
      <c r="X15" s="198">
        <v>19.22</v>
      </c>
      <c r="Y15" s="198">
        <v>0</v>
      </c>
      <c r="Z15" s="198">
        <v>78.81</v>
      </c>
      <c r="AA15" s="198">
        <v>19.22</v>
      </c>
      <c r="AB15" s="198">
        <v>0</v>
      </c>
      <c r="AC15" s="198">
        <v>13.56</v>
      </c>
      <c r="AD15" s="198">
        <v>0</v>
      </c>
      <c r="AE15" s="198">
        <v>0</v>
      </c>
      <c r="AF15" s="198">
        <v>0</v>
      </c>
      <c r="AG15" s="198">
        <v>31.12</v>
      </c>
      <c r="AH15" s="198">
        <v>0</v>
      </c>
      <c r="AI15" s="198">
        <v>12.73</v>
      </c>
      <c r="AJ15" s="198">
        <v>0</v>
      </c>
      <c r="AK15" s="198">
        <v>76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274.23</v>
      </c>
      <c r="L16" s="198">
        <v>106</v>
      </c>
      <c r="M16" s="198">
        <v>4.9400000000000004</v>
      </c>
      <c r="N16" s="198">
        <v>4.8099999999999996</v>
      </c>
      <c r="O16" s="198">
        <v>11.53</v>
      </c>
      <c r="P16" s="198">
        <v>0</v>
      </c>
      <c r="Q16" s="198">
        <v>5</v>
      </c>
      <c r="R16" s="198">
        <v>9.27</v>
      </c>
      <c r="S16" s="198">
        <v>6</v>
      </c>
      <c r="T16" s="198">
        <v>0</v>
      </c>
      <c r="U16" s="198">
        <v>59.68</v>
      </c>
      <c r="V16" s="198">
        <v>2.9</v>
      </c>
      <c r="W16" s="198">
        <v>4.8099999999999996</v>
      </c>
      <c r="X16" s="198">
        <v>19.22</v>
      </c>
      <c r="Y16" s="198">
        <v>0</v>
      </c>
      <c r="Z16" s="198">
        <v>78.81</v>
      </c>
      <c r="AA16" s="198">
        <v>19.22</v>
      </c>
      <c r="AB16" s="198">
        <v>0</v>
      </c>
      <c r="AC16" s="198">
        <v>13.56</v>
      </c>
      <c r="AD16" s="198">
        <v>0</v>
      </c>
      <c r="AE16" s="198">
        <v>0</v>
      </c>
      <c r="AF16" s="198">
        <v>0</v>
      </c>
      <c r="AG16" s="198">
        <v>31.12</v>
      </c>
      <c r="AH16" s="198">
        <v>0</v>
      </c>
      <c r="AI16" s="198">
        <v>12.73</v>
      </c>
      <c r="AJ16" s="198">
        <v>0</v>
      </c>
      <c r="AK16" s="198">
        <v>76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274.23</v>
      </c>
      <c r="L17" s="198">
        <v>106</v>
      </c>
      <c r="M17" s="198">
        <v>14.44</v>
      </c>
      <c r="N17" s="198">
        <v>19.22</v>
      </c>
      <c r="O17" s="198">
        <v>26.91</v>
      </c>
      <c r="P17" s="198">
        <v>6.55</v>
      </c>
      <c r="Q17" s="198">
        <v>5</v>
      </c>
      <c r="R17" s="198">
        <v>9.27</v>
      </c>
      <c r="S17" s="198">
        <v>6</v>
      </c>
      <c r="T17" s="198">
        <v>0</v>
      </c>
      <c r="U17" s="198">
        <v>59.68</v>
      </c>
      <c r="V17" s="198">
        <v>2.94</v>
      </c>
      <c r="W17" s="198">
        <v>4.8099999999999996</v>
      </c>
      <c r="X17" s="198">
        <v>19.22</v>
      </c>
      <c r="Y17" s="198">
        <v>0</v>
      </c>
      <c r="Z17" s="198">
        <v>78.81</v>
      </c>
      <c r="AA17" s="198">
        <v>19.22</v>
      </c>
      <c r="AB17" s="198">
        <v>0</v>
      </c>
      <c r="AC17" s="198">
        <v>13.56</v>
      </c>
      <c r="AD17" s="198">
        <v>0</v>
      </c>
      <c r="AE17" s="198">
        <v>0</v>
      </c>
      <c r="AF17" s="198">
        <v>0</v>
      </c>
      <c r="AG17" s="198">
        <v>31.12</v>
      </c>
      <c r="AH17" s="198">
        <v>0</v>
      </c>
      <c r="AI17" s="198">
        <v>12.73</v>
      </c>
      <c r="AJ17" s="198">
        <v>0</v>
      </c>
      <c r="AK17" s="198">
        <v>76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274.23</v>
      </c>
      <c r="L18" s="198">
        <v>106</v>
      </c>
      <c r="M18" s="198">
        <v>4.9400000000000004</v>
      </c>
      <c r="N18" s="198">
        <v>4.8099999999999996</v>
      </c>
      <c r="O18" s="198">
        <v>9.61</v>
      </c>
      <c r="P18" s="198">
        <v>0</v>
      </c>
      <c r="Q18" s="198">
        <v>5</v>
      </c>
      <c r="R18" s="198">
        <v>9.27</v>
      </c>
      <c r="S18" s="198">
        <v>6</v>
      </c>
      <c r="T18" s="198">
        <v>0</v>
      </c>
      <c r="U18" s="198">
        <v>59.68</v>
      </c>
      <c r="V18" s="198">
        <v>2.92</v>
      </c>
      <c r="W18" s="198">
        <v>4.8099999999999996</v>
      </c>
      <c r="X18" s="198">
        <v>19.22</v>
      </c>
      <c r="Y18" s="198">
        <v>0</v>
      </c>
      <c r="Z18" s="198">
        <v>78.81</v>
      </c>
      <c r="AA18" s="198">
        <v>19.22</v>
      </c>
      <c r="AB18" s="198">
        <v>0</v>
      </c>
      <c r="AC18" s="198">
        <v>13.56</v>
      </c>
      <c r="AD18" s="198">
        <v>0</v>
      </c>
      <c r="AE18" s="198">
        <v>0</v>
      </c>
      <c r="AF18" s="198">
        <v>0</v>
      </c>
      <c r="AG18" s="198">
        <v>31.12</v>
      </c>
      <c r="AH18" s="198">
        <v>0</v>
      </c>
      <c r="AI18" s="198">
        <v>12.73</v>
      </c>
      <c r="AJ18" s="198">
        <v>0</v>
      </c>
      <c r="AK18" s="198">
        <v>76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274.23</v>
      </c>
      <c r="L19" s="198">
        <v>106</v>
      </c>
      <c r="M19" s="198">
        <v>14.44</v>
      </c>
      <c r="N19" s="198">
        <v>19.22</v>
      </c>
      <c r="O19" s="198">
        <v>25.95</v>
      </c>
      <c r="P19" s="198">
        <v>6.55</v>
      </c>
      <c r="Q19" s="198">
        <v>5</v>
      </c>
      <c r="R19" s="198">
        <v>9.27</v>
      </c>
      <c r="S19" s="198">
        <v>6</v>
      </c>
      <c r="T19" s="198">
        <v>0</v>
      </c>
      <c r="U19" s="198">
        <v>59.68</v>
      </c>
      <c r="V19" s="198">
        <v>2.94</v>
      </c>
      <c r="W19" s="198">
        <v>4.8099999999999996</v>
      </c>
      <c r="X19" s="198">
        <v>19.22</v>
      </c>
      <c r="Y19" s="198">
        <v>0</v>
      </c>
      <c r="Z19" s="198">
        <v>78.81</v>
      </c>
      <c r="AA19" s="198">
        <v>19.22</v>
      </c>
      <c r="AB19" s="198">
        <v>0</v>
      </c>
      <c r="AC19" s="198">
        <v>13.56</v>
      </c>
      <c r="AD19" s="198">
        <v>0</v>
      </c>
      <c r="AE19" s="198">
        <v>0</v>
      </c>
      <c r="AF19" s="198">
        <v>0</v>
      </c>
      <c r="AG19" s="198">
        <v>31.12</v>
      </c>
      <c r="AH19" s="198">
        <v>0</v>
      </c>
      <c r="AI19" s="198">
        <v>13.58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274.23</v>
      </c>
      <c r="L20" s="198">
        <v>106</v>
      </c>
      <c r="M20" s="198">
        <v>14.44</v>
      </c>
      <c r="N20" s="198">
        <v>33.64</v>
      </c>
      <c r="O20" s="198">
        <v>33.64</v>
      </c>
      <c r="P20" s="198">
        <v>6.55</v>
      </c>
      <c r="Q20" s="198">
        <v>5</v>
      </c>
      <c r="R20" s="198">
        <v>9.27</v>
      </c>
      <c r="S20" s="198">
        <v>6</v>
      </c>
      <c r="T20" s="198">
        <v>0</v>
      </c>
      <c r="U20" s="198">
        <v>59.68</v>
      </c>
      <c r="V20" s="198">
        <v>2.95</v>
      </c>
      <c r="W20" s="198">
        <v>4.8099999999999996</v>
      </c>
      <c r="X20" s="198">
        <v>19.22</v>
      </c>
      <c r="Y20" s="198">
        <v>0</v>
      </c>
      <c r="Z20" s="198">
        <v>78.81</v>
      </c>
      <c r="AA20" s="198">
        <v>19.22</v>
      </c>
      <c r="AB20" s="198">
        <v>0</v>
      </c>
      <c r="AC20" s="198">
        <v>13.56</v>
      </c>
      <c r="AD20" s="198">
        <v>0</v>
      </c>
      <c r="AE20" s="198">
        <v>0</v>
      </c>
      <c r="AF20" s="198">
        <v>0</v>
      </c>
      <c r="AG20" s="198">
        <v>31.12</v>
      </c>
      <c r="AH20" s="198">
        <v>0</v>
      </c>
      <c r="AI20" s="198">
        <v>11.88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274.23</v>
      </c>
      <c r="L21" s="198">
        <v>106</v>
      </c>
      <c r="M21" s="198">
        <v>4.9400000000000004</v>
      </c>
      <c r="N21" s="198">
        <v>19.22</v>
      </c>
      <c r="O21" s="198">
        <v>14.42</v>
      </c>
      <c r="P21" s="198">
        <v>0</v>
      </c>
      <c r="Q21" s="198">
        <v>5</v>
      </c>
      <c r="R21" s="198">
        <v>9.27</v>
      </c>
      <c r="S21" s="198">
        <v>6</v>
      </c>
      <c r="T21" s="198">
        <v>0</v>
      </c>
      <c r="U21" s="198">
        <v>59.68</v>
      </c>
      <c r="V21" s="198">
        <v>2.96</v>
      </c>
      <c r="W21" s="198">
        <v>4.8099999999999996</v>
      </c>
      <c r="X21" s="198">
        <v>19.22</v>
      </c>
      <c r="Y21" s="198">
        <v>0</v>
      </c>
      <c r="Z21" s="198">
        <v>78.81</v>
      </c>
      <c r="AA21" s="198">
        <v>19.22</v>
      </c>
      <c r="AB21" s="198">
        <v>0</v>
      </c>
      <c r="AC21" s="198">
        <v>13.56</v>
      </c>
      <c r="AD21" s="198">
        <v>0</v>
      </c>
      <c r="AE21" s="198">
        <v>0</v>
      </c>
      <c r="AF21" s="198">
        <v>0</v>
      </c>
      <c r="AG21" s="198">
        <v>31.12</v>
      </c>
      <c r="AH21" s="198">
        <v>0</v>
      </c>
      <c r="AI21" s="198">
        <v>12.73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274.23</v>
      </c>
      <c r="L22" s="198">
        <v>106</v>
      </c>
      <c r="M22" s="198">
        <v>4.9400000000000004</v>
      </c>
      <c r="N22" s="198">
        <v>4.8099999999999996</v>
      </c>
      <c r="O22" s="198">
        <v>4.8099999999999996</v>
      </c>
      <c r="P22" s="198">
        <v>0</v>
      </c>
      <c r="Q22" s="198">
        <v>5</v>
      </c>
      <c r="R22" s="198">
        <v>9.27</v>
      </c>
      <c r="S22" s="198">
        <v>6</v>
      </c>
      <c r="T22" s="198">
        <v>0</v>
      </c>
      <c r="U22" s="198">
        <v>59.68</v>
      </c>
      <c r="V22" s="198">
        <v>2.95</v>
      </c>
      <c r="W22" s="198">
        <v>4.8099999999999996</v>
      </c>
      <c r="X22" s="198">
        <v>19.22</v>
      </c>
      <c r="Y22" s="198">
        <v>0</v>
      </c>
      <c r="Z22" s="198">
        <v>78.81</v>
      </c>
      <c r="AA22" s="198">
        <v>19.22</v>
      </c>
      <c r="AB22" s="198">
        <v>0</v>
      </c>
      <c r="AC22" s="198">
        <v>13.56</v>
      </c>
      <c r="AD22" s="198">
        <v>0</v>
      </c>
      <c r="AE22" s="198">
        <v>0</v>
      </c>
      <c r="AF22" s="198">
        <v>0</v>
      </c>
      <c r="AG22" s="198">
        <v>31.12</v>
      </c>
      <c r="AH22" s="198">
        <v>0</v>
      </c>
      <c r="AI22" s="198">
        <v>12.73</v>
      </c>
      <c r="AJ22" s="198">
        <v>0</v>
      </c>
      <c r="AK22" s="198">
        <v>76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274.23</v>
      </c>
      <c r="L23" s="198">
        <v>106</v>
      </c>
      <c r="M23" s="198">
        <v>14.41</v>
      </c>
      <c r="N23" s="198">
        <v>32.659999999999997</v>
      </c>
      <c r="O23" s="198">
        <v>25.25</v>
      </c>
      <c r="P23" s="198">
        <v>6.55</v>
      </c>
      <c r="Q23" s="198">
        <v>5</v>
      </c>
      <c r="R23" s="198">
        <v>8.4499999999999993</v>
      </c>
      <c r="S23" s="198">
        <v>6</v>
      </c>
      <c r="T23" s="198">
        <v>0</v>
      </c>
      <c r="U23" s="198">
        <v>59.68</v>
      </c>
      <c r="V23" s="198">
        <v>2.88</v>
      </c>
      <c r="W23" s="198">
        <v>4.8099999999999996</v>
      </c>
      <c r="X23" s="198">
        <v>19.22</v>
      </c>
      <c r="Y23" s="198">
        <v>0</v>
      </c>
      <c r="Z23" s="198">
        <v>78.81</v>
      </c>
      <c r="AA23" s="198">
        <v>19.22</v>
      </c>
      <c r="AB23" s="198">
        <v>0</v>
      </c>
      <c r="AC23" s="198">
        <v>13.56</v>
      </c>
      <c r="AD23" s="198">
        <v>0</v>
      </c>
      <c r="AE23" s="198">
        <v>0</v>
      </c>
      <c r="AF23" s="198">
        <v>0</v>
      </c>
      <c r="AG23" s="198">
        <v>31.12</v>
      </c>
      <c r="AH23" s="198">
        <v>0</v>
      </c>
      <c r="AI23" s="198">
        <v>12.73</v>
      </c>
      <c r="AJ23" s="198">
        <v>0</v>
      </c>
      <c r="AK23" s="198">
        <v>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267.18</v>
      </c>
      <c r="L24" s="198">
        <v>106</v>
      </c>
      <c r="M24" s="198">
        <v>14.41</v>
      </c>
      <c r="N24" s="198">
        <v>40.369999999999997</v>
      </c>
      <c r="O24" s="198">
        <v>32.31</v>
      </c>
      <c r="P24" s="198">
        <v>6.55</v>
      </c>
      <c r="Q24" s="198">
        <v>5</v>
      </c>
      <c r="R24" s="198">
        <v>8.4499999999999993</v>
      </c>
      <c r="S24" s="198">
        <v>6</v>
      </c>
      <c r="T24" s="198">
        <v>0</v>
      </c>
      <c r="U24" s="198">
        <v>59.68</v>
      </c>
      <c r="V24" s="198">
        <v>2.88</v>
      </c>
      <c r="W24" s="198">
        <v>4.8099999999999996</v>
      </c>
      <c r="X24" s="198">
        <v>19.22</v>
      </c>
      <c r="Y24" s="198">
        <v>0</v>
      </c>
      <c r="Z24" s="198">
        <v>78.81</v>
      </c>
      <c r="AA24" s="198">
        <v>19.22</v>
      </c>
      <c r="AB24" s="198">
        <v>0</v>
      </c>
      <c r="AC24" s="198">
        <v>13.56</v>
      </c>
      <c r="AD24" s="198">
        <v>0</v>
      </c>
      <c r="AE24" s="198">
        <v>0</v>
      </c>
      <c r="AF24" s="198">
        <v>0</v>
      </c>
      <c r="AG24" s="198">
        <v>31.12</v>
      </c>
      <c r="AH24" s="198">
        <v>0</v>
      </c>
      <c r="AI24" s="198">
        <v>12.73</v>
      </c>
      <c r="AJ24" s="198">
        <v>0</v>
      </c>
      <c r="AK24" s="198">
        <v>76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274.23</v>
      </c>
      <c r="L25" s="198">
        <v>106</v>
      </c>
      <c r="M25" s="198">
        <v>38.44</v>
      </c>
      <c r="N25" s="198">
        <v>49.86</v>
      </c>
      <c r="O25" s="198">
        <v>35.21</v>
      </c>
      <c r="P25" s="198">
        <v>6.55</v>
      </c>
      <c r="Q25" s="198">
        <v>5</v>
      </c>
      <c r="R25" s="198">
        <v>7.92</v>
      </c>
      <c r="S25" s="198">
        <v>6</v>
      </c>
      <c r="T25" s="198">
        <v>0</v>
      </c>
      <c r="U25" s="198">
        <v>59.68</v>
      </c>
      <c r="V25" s="198">
        <v>2.88</v>
      </c>
      <c r="W25" s="198">
        <v>4.8099999999999996</v>
      </c>
      <c r="X25" s="198">
        <v>19.22</v>
      </c>
      <c r="Y25" s="198">
        <v>0</v>
      </c>
      <c r="Z25" s="198">
        <v>78.81</v>
      </c>
      <c r="AA25" s="198">
        <v>19.22</v>
      </c>
      <c r="AB25" s="198">
        <v>0</v>
      </c>
      <c r="AC25" s="198">
        <v>13.56</v>
      </c>
      <c r="AD25" s="198">
        <v>0</v>
      </c>
      <c r="AE25" s="198">
        <v>0</v>
      </c>
      <c r="AF25" s="198">
        <v>0</v>
      </c>
      <c r="AG25" s="198">
        <v>31.12</v>
      </c>
      <c r="AH25" s="198">
        <v>0</v>
      </c>
      <c r="AI25" s="198">
        <v>12.73</v>
      </c>
      <c r="AJ25" s="198">
        <v>0</v>
      </c>
      <c r="AK25" s="198">
        <v>76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274.23</v>
      </c>
      <c r="L26" s="198">
        <v>106</v>
      </c>
      <c r="M26" s="198">
        <v>61.29</v>
      </c>
      <c r="N26" s="198">
        <v>49.86</v>
      </c>
      <c r="O26" s="198">
        <v>35.21</v>
      </c>
      <c r="P26" s="198">
        <v>23.94</v>
      </c>
      <c r="Q26" s="198">
        <v>4.8099999999999996</v>
      </c>
      <c r="R26" s="198">
        <v>7.69</v>
      </c>
      <c r="S26" s="198">
        <v>5.77</v>
      </c>
      <c r="T26" s="198">
        <v>0</v>
      </c>
      <c r="U26" s="198">
        <v>59.68</v>
      </c>
      <c r="V26" s="198">
        <v>2.88</v>
      </c>
      <c r="W26" s="198">
        <v>4.8099999999999996</v>
      </c>
      <c r="X26" s="198">
        <v>52.86</v>
      </c>
      <c r="Y26" s="198">
        <v>0</v>
      </c>
      <c r="Z26" s="198">
        <v>78.81</v>
      </c>
      <c r="AA26" s="198">
        <v>19.22</v>
      </c>
      <c r="AB26" s="198">
        <v>0</v>
      </c>
      <c r="AC26" s="198">
        <v>13.56</v>
      </c>
      <c r="AD26" s="198">
        <v>0</v>
      </c>
      <c r="AE26" s="198">
        <v>0</v>
      </c>
      <c r="AF26" s="198">
        <v>0</v>
      </c>
      <c r="AG26" s="198">
        <v>31.12</v>
      </c>
      <c r="AH26" s="198">
        <v>0</v>
      </c>
      <c r="AI26" s="198">
        <v>13.58</v>
      </c>
      <c r="AJ26" s="198">
        <v>0</v>
      </c>
      <c r="AK26" s="198">
        <v>93.39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389.48</v>
      </c>
      <c r="L27" s="198">
        <v>104.69</v>
      </c>
      <c r="M27" s="198">
        <v>61.29</v>
      </c>
      <c r="N27" s="198">
        <v>49.86</v>
      </c>
      <c r="O27" s="198">
        <v>35.21</v>
      </c>
      <c r="P27" s="198">
        <v>25.21</v>
      </c>
      <c r="Q27" s="198">
        <v>9.2100000000000009</v>
      </c>
      <c r="R27" s="198">
        <v>17.89</v>
      </c>
      <c r="S27" s="198">
        <v>11.14</v>
      </c>
      <c r="T27" s="198">
        <v>0</v>
      </c>
      <c r="U27" s="198">
        <v>59.68</v>
      </c>
      <c r="V27" s="198">
        <v>8.65</v>
      </c>
      <c r="W27" s="198">
        <v>19.59</v>
      </c>
      <c r="X27" s="198">
        <v>62.27</v>
      </c>
      <c r="Y27" s="198">
        <v>0</v>
      </c>
      <c r="Z27" s="198">
        <v>114.23</v>
      </c>
      <c r="AA27" s="198">
        <v>32.08</v>
      </c>
      <c r="AB27" s="198">
        <v>0</v>
      </c>
      <c r="AC27" s="198">
        <v>13.56</v>
      </c>
      <c r="AD27" s="198">
        <v>0</v>
      </c>
      <c r="AE27" s="198">
        <v>0</v>
      </c>
      <c r="AF27" s="198">
        <v>0</v>
      </c>
      <c r="AG27" s="198">
        <v>31.68</v>
      </c>
      <c r="AH27" s="198">
        <v>0</v>
      </c>
      <c r="AI27" s="198">
        <v>11.88</v>
      </c>
      <c r="AJ27" s="198">
        <v>0</v>
      </c>
      <c r="AK27" s="198">
        <v>93.4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492.08</v>
      </c>
      <c r="L28" s="198">
        <v>104.69</v>
      </c>
      <c r="M28" s="198">
        <v>61.29</v>
      </c>
      <c r="N28" s="198">
        <v>49.86</v>
      </c>
      <c r="O28" s="198">
        <v>35.21</v>
      </c>
      <c r="P28" s="198">
        <v>25.21</v>
      </c>
      <c r="Q28" s="198">
        <v>9.2100000000000009</v>
      </c>
      <c r="R28" s="198">
        <v>17.89</v>
      </c>
      <c r="S28" s="198">
        <v>11.14</v>
      </c>
      <c r="T28" s="198">
        <v>0</v>
      </c>
      <c r="U28" s="198">
        <v>59.68</v>
      </c>
      <c r="V28" s="198">
        <v>8.65</v>
      </c>
      <c r="W28" s="198">
        <v>19.36</v>
      </c>
      <c r="X28" s="198">
        <v>62.27</v>
      </c>
      <c r="Y28" s="198">
        <v>0</v>
      </c>
      <c r="Z28" s="198">
        <v>114.23</v>
      </c>
      <c r="AA28" s="198">
        <v>32.08</v>
      </c>
      <c r="AB28" s="198">
        <v>0</v>
      </c>
      <c r="AC28" s="198">
        <v>14.21</v>
      </c>
      <c r="AD28" s="198">
        <v>0</v>
      </c>
      <c r="AE28" s="198">
        <v>0</v>
      </c>
      <c r="AF28" s="198">
        <v>0</v>
      </c>
      <c r="AG28" s="198">
        <v>31.68</v>
      </c>
      <c r="AH28" s="198">
        <v>0</v>
      </c>
      <c r="AI28" s="198">
        <v>12.73</v>
      </c>
      <c r="AJ28" s="198">
        <v>0</v>
      </c>
      <c r="AK28" s="198">
        <v>93.39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492.09</v>
      </c>
      <c r="L29" s="198">
        <v>113.93</v>
      </c>
      <c r="M29" s="198">
        <v>61.29</v>
      </c>
      <c r="N29" s="198">
        <v>49.86</v>
      </c>
      <c r="O29" s="198">
        <v>35.21</v>
      </c>
      <c r="P29" s="198">
        <v>25.21</v>
      </c>
      <c r="Q29" s="198">
        <v>9.4</v>
      </c>
      <c r="R29" s="198">
        <v>17.899999999999999</v>
      </c>
      <c r="S29" s="198">
        <v>11.14</v>
      </c>
      <c r="T29" s="198">
        <v>0</v>
      </c>
      <c r="U29" s="198">
        <v>59.68</v>
      </c>
      <c r="V29" s="198">
        <v>8.65</v>
      </c>
      <c r="W29" s="198">
        <v>19.59</v>
      </c>
      <c r="X29" s="198">
        <v>62.27</v>
      </c>
      <c r="Y29" s="198">
        <v>0</v>
      </c>
      <c r="Z29" s="198">
        <v>114.23</v>
      </c>
      <c r="AA29" s="198">
        <v>32.08</v>
      </c>
      <c r="AB29" s="198">
        <v>0</v>
      </c>
      <c r="AC29" s="198">
        <v>14.21</v>
      </c>
      <c r="AD29" s="198">
        <v>0</v>
      </c>
      <c r="AE29" s="198">
        <v>0</v>
      </c>
      <c r="AF29" s="198">
        <v>0</v>
      </c>
      <c r="AG29" s="198">
        <v>31.68</v>
      </c>
      <c r="AH29" s="198">
        <v>0</v>
      </c>
      <c r="AI29" s="198">
        <v>12.73</v>
      </c>
      <c r="AJ29" s="198">
        <v>0</v>
      </c>
      <c r="AK29" s="198">
        <v>93.69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492.09</v>
      </c>
      <c r="L30" s="198">
        <v>120.24</v>
      </c>
      <c r="M30" s="198">
        <v>61.29</v>
      </c>
      <c r="N30" s="198">
        <v>49.86</v>
      </c>
      <c r="O30" s="198">
        <v>35.21</v>
      </c>
      <c r="P30" s="198">
        <v>25.21</v>
      </c>
      <c r="Q30" s="198">
        <v>9.2100000000000009</v>
      </c>
      <c r="R30" s="198">
        <v>17.899999999999999</v>
      </c>
      <c r="S30" s="198">
        <v>11.14</v>
      </c>
      <c r="T30" s="198">
        <v>0</v>
      </c>
      <c r="U30" s="198">
        <v>59.68</v>
      </c>
      <c r="V30" s="198">
        <v>8.65</v>
      </c>
      <c r="W30" s="198">
        <v>19.59</v>
      </c>
      <c r="X30" s="198">
        <v>62.27</v>
      </c>
      <c r="Y30" s="198">
        <v>0</v>
      </c>
      <c r="Z30" s="198">
        <v>114.23</v>
      </c>
      <c r="AA30" s="198">
        <v>32.08</v>
      </c>
      <c r="AB30" s="198">
        <v>0</v>
      </c>
      <c r="AC30" s="198">
        <v>14.21</v>
      </c>
      <c r="AD30" s="198">
        <v>0</v>
      </c>
      <c r="AE30" s="198">
        <v>0</v>
      </c>
      <c r="AF30" s="198">
        <v>0</v>
      </c>
      <c r="AG30" s="198">
        <v>31.68</v>
      </c>
      <c r="AH30" s="198">
        <v>0</v>
      </c>
      <c r="AI30" s="198">
        <v>12.73</v>
      </c>
      <c r="AJ30" s="198">
        <v>0</v>
      </c>
      <c r="AK30" s="198">
        <v>93.39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3.27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492.09</v>
      </c>
      <c r="L31" s="198">
        <v>116.58</v>
      </c>
      <c r="M31" s="198">
        <v>61.29</v>
      </c>
      <c r="N31" s="198">
        <v>49.86</v>
      </c>
      <c r="O31" s="198">
        <v>35.21</v>
      </c>
      <c r="P31" s="198">
        <v>25.21</v>
      </c>
      <c r="Q31" s="198">
        <v>9.2100000000000009</v>
      </c>
      <c r="R31" s="198">
        <v>17.899999999999999</v>
      </c>
      <c r="S31" s="198">
        <v>11.14</v>
      </c>
      <c r="T31" s="198">
        <v>0</v>
      </c>
      <c r="U31" s="198">
        <v>59.68</v>
      </c>
      <c r="V31" s="198">
        <v>8.65</v>
      </c>
      <c r="W31" s="198">
        <v>19.59</v>
      </c>
      <c r="X31" s="198">
        <v>62.27</v>
      </c>
      <c r="Y31" s="198">
        <v>0</v>
      </c>
      <c r="Z31" s="198">
        <v>114.23</v>
      </c>
      <c r="AA31" s="198">
        <v>32.08</v>
      </c>
      <c r="AB31" s="198">
        <v>0</v>
      </c>
      <c r="AC31" s="198">
        <v>14.21</v>
      </c>
      <c r="AD31" s="198">
        <v>0</v>
      </c>
      <c r="AE31" s="198">
        <v>0</v>
      </c>
      <c r="AF31" s="198">
        <v>0</v>
      </c>
      <c r="AG31" s="198">
        <v>31.68</v>
      </c>
      <c r="AH31" s="198">
        <v>0</v>
      </c>
      <c r="AI31" s="198">
        <v>12.73</v>
      </c>
      <c r="AJ31" s="198">
        <v>0</v>
      </c>
      <c r="AK31" s="198">
        <v>93.39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10.61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492.09</v>
      </c>
      <c r="L32" s="198">
        <v>149.68</v>
      </c>
      <c r="M32" s="198">
        <v>61.29</v>
      </c>
      <c r="N32" s="198">
        <v>49.86</v>
      </c>
      <c r="O32" s="198">
        <v>35.21</v>
      </c>
      <c r="P32" s="198">
        <v>25.21</v>
      </c>
      <c r="Q32" s="198">
        <v>9.2100000000000009</v>
      </c>
      <c r="R32" s="198">
        <v>17.899999999999999</v>
      </c>
      <c r="S32" s="198">
        <v>11.14</v>
      </c>
      <c r="T32" s="198">
        <v>0</v>
      </c>
      <c r="U32" s="198">
        <v>59.68</v>
      </c>
      <c r="V32" s="198">
        <v>8.65</v>
      </c>
      <c r="W32" s="198">
        <v>19.59</v>
      </c>
      <c r="X32" s="198">
        <v>62.27</v>
      </c>
      <c r="Y32" s="198">
        <v>0</v>
      </c>
      <c r="Z32" s="198">
        <v>114.23</v>
      </c>
      <c r="AA32" s="198">
        <v>32.08</v>
      </c>
      <c r="AB32" s="198">
        <v>0</v>
      </c>
      <c r="AC32" s="198">
        <v>14.21</v>
      </c>
      <c r="AD32" s="198">
        <v>0</v>
      </c>
      <c r="AE32" s="198">
        <v>0</v>
      </c>
      <c r="AF32" s="198">
        <v>0</v>
      </c>
      <c r="AG32" s="198">
        <v>31.68</v>
      </c>
      <c r="AH32" s="198">
        <v>0</v>
      </c>
      <c r="AI32" s="198">
        <v>12.73</v>
      </c>
      <c r="AJ32" s="198">
        <v>0</v>
      </c>
      <c r="AK32" s="198">
        <v>93.39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20.87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492.09</v>
      </c>
      <c r="L33" s="198">
        <v>176.12</v>
      </c>
      <c r="M33" s="198">
        <v>61.29</v>
      </c>
      <c r="N33" s="198">
        <v>49.86</v>
      </c>
      <c r="O33" s="198">
        <v>35.21</v>
      </c>
      <c r="P33" s="198">
        <v>25.21</v>
      </c>
      <c r="Q33" s="198">
        <v>9.2100000000000009</v>
      </c>
      <c r="R33" s="198">
        <v>17.899999999999999</v>
      </c>
      <c r="S33" s="198">
        <v>11.14</v>
      </c>
      <c r="T33" s="198">
        <v>0</v>
      </c>
      <c r="U33" s="198">
        <v>59.68</v>
      </c>
      <c r="V33" s="198">
        <v>8.65</v>
      </c>
      <c r="W33" s="198">
        <v>19.59</v>
      </c>
      <c r="X33" s="198">
        <v>62.27</v>
      </c>
      <c r="Y33" s="198">
        <v>0</v>
      </c>
      <c r="Z33" s="198">
        <v>114.23</v>
      </c>
      <c r="AA33" s="198">
        <v>32.08</v>
      </c>
      <c r="AB33" s="198">
        <v>0</v>
      </c>
      <c r="AC33" s="198">
        <v>14.21</v>
      </c>
      <c r="AD33" s="198">
        <v>0</v>
      </c>
      <c r="AE33" s="198">
        <v>0</v>
      </c>
      <c r="AF33" s="198">
        <v>0</v>
      </c>
      <c r="AG33" s="198">
        <v>31.68</v>
      </c>
      <c r="AH33" s="198">
        <v>0</v>
      </c>
      <c r="AI33" s="198">
        <v>6.06</v>
      </c>
      <c r="AJ33" s="198">
        <v>0</v>
      </c>
      <c r="AK33" s="198">
        <v>93.39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37.5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492.09</v>
      </c>
      <c r="L34" s="198">
        <v>176.12</v>
      </c>
      <c r="M34" s="198">
        <v>61.29</v>
      </c>
      <c r="N34" s="198">
        <v>49.86</v>
      </c>
      <c r="O34" s="198">
        <v>35.21</v>
      </c>
      <c r="P34" s="198">
        <v>25.21</v>
      </c>
      <c r="Q34" s="198">
        <v>9.2100000000000009</v>
      </c>
      <c r="R34" s="198">
        <v>17.899999999999999</v>
      </c>
      <c r="S34" s="198">
        <v>11.14</v>
      </c>
      <c r="T34" s="198">
        <v>0</v>
      </c>
      <c r="U34" s="198">
        <v>59.68</v>
      </c>
      <c r="V34" s="198">
        <v>8.65</v>
      </c>
      <c r="W34" s="198">
        <v>19.59</v>
      </c>
      <c r="X34" s="198">
        <v>62.27</v>
      </c>
      <c r="Y34" s="198">
        <v>0</v>
      </c>
      <c r="Z34" s="198">
        <v>114.23</v>
      </c>
      <c r="AA34" s="198">
        <v>32.08</v>
      </c>
      <c r="AB34" s="198">
        <v>0</v>
      </c>
      <c r="AC34" s="198">
        <v>14.21</v>
      </c>
      <c r="AD34" s="198">
        <v>0</v>
      </c>
      <c r="AE34" s="198">
        <v>0</v>
      </c>
      <c r="AF34" s="198">
        <v>0</v>
      </c>
      <c r="AG34" s="198">
        <v>31.68</v>
      </c>
      <c r="AH34" s="198">
        <v>0</v>
      </c>
      <c r="AI34" s="198">
        <v>3.79</v>
      </c>
      <c r="AJ34" s="198">
        <v>0</v>
      </c>
      <c r="AK34" s="198">
        <v>93.39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37.5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492.09</v>
      </c>
      <c r="L35" s="198">
        <v>176.12</v>
      </c>
      <c r="M35" s="198">
        <v>61.29</v>
      </c>
      <c r="N35" s="198">
        <v>49.86</v>
      </c>
      <c r="O35" s="198">
        <v>35.21</v>
      </c>
      <c r="P35" s="198">
        <v>25.21</v>
      </c>
      <c r="Q35" s="198">
        <v>9.2100000000000009</v>
      </c>
      <c r="R35" s="198">
        <v>17.899999999999999</v>
      </c>
      <c r="S35" s="198">
        <v>11.14</v>
      </c>
      <c r="T35" s="198">
        <v>0</v>
      </c>
      <c r="U35" s="198">
        <v>59.68</v>
      </c>
      <c r="V35" s="198">
        <v>8.65</v>
      </c>
      <c r="W35" s="198">
        <v>19.59</v>
      </c>
      <c r="X35" s="198">
        <v>62.27</v>
      </c>
      <c r="Y35" s="198">
        <v>0</v>
      </c>
      <c r="Z35" s="198">
        <v>114.23</v>
      </c>
      <c r="AA35" s="198">
        <v>32.08</v>
      </c>
      <c r="AB35" s="198">
        <v>0</v>
      </c>
      <c r="AC35" s="198">
        <v>13.56</v>
      </c>
      <c r="AD35" s="198">
        <v>0</v>
      </c>
      <c r="AE35" s="198">
        <v>0</v>
      </c>
      <c r="AF35" s="198">
        <v>0</v>
      </c>
      <c r="AG35" s="198">
        <v>31.68</v>
      </c>
      <c r="AH35" s="198">
        <v>0</v>
      </c>
      <c r="AI35" s="198">
        <v>12.73</v>
      </c>
      <c r="AJ35" s="198">
        <v>0</v>
      </c>
      <c r="AK35" s="198">
        <v>93.39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38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492.09</v>
      </c>
      <c r="L36" s="198">
        <v>176.12</v>
      </c>
      <c r="M36" s="198">
        <v>61.29</v>
      </c>
      <c r="N36" s="198">
        <v>49.86</v>
      </c>
      <c r="O36" s="198">
        <v>35.21</v>
      </c>
      <c r="P36" s="198">
        <v>25.21</v>
      </c>
      <c r="Q36" s="198">
        <v>9.2100000000000009</v>
      </c>
      <c r="R36" s="198">
        <v>17.899999999999999</v>
      </c>
      <c r="S36" s="198">
        <v>11.14</v>
      </c>
      <c r="T36" s="198">
        <v>0</v>
      </c>
      <c r="U36" s="198">
        <v>59.68</v>
      </c>
      <c r="V36" s="198">
        <v>8.65</v>
      </c>
      <c r="W36" s="198">
        <v>19.59</v>
      </c>
      <c r="X36" s="198">
        <v>62.27</v>
      </c>
      <c r="Y36" s="198">
        <v>0</v>
      </c>
      <c r="Z36" s="198">
        <v>114.23</v>
      </c>
      <c r="AA36" s="198">
        <v>32.08</v>
      </c>
      <c r="AB36" s="198">
        <v>0</v>
      </c>
      <c r="AC36" s="198">
        <v>13.56</v>
      </c>
      <c r="AD36" s="198">
        <v>0</v>
      </c>
      <c r="AE36" s="198">
        <v>0</v>
      </c>
      <c r="AF36" s="198">
        <v>0</v>
      </c>
      <c r="AG36" s="198">
        <v>31.68</v>
      </c>
      <c r="AH36" s="198">
        <v>0</v>
      </c>
      <c r="AI36" s="198">
        <v>12.73</v>
      </c>
      <c r="AJ36" s="198">
        <v>0</v>
      </c>
      <c r="AK36" s="198">
        <v>93.39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38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492.09</v>
      </c>
      <c r="L37" s="198">
        <v>176.12</v>
      </c>
      <c r="M37" s="198">
        <v>61.29</v>
      </c>
      <c r="N37" s="198">
        <v>49.86</v>
      </c>
      <c r="O37" s="198">
        <v>35.21</v>
      </c>
      <c r="P37" s="198">
        <v>25.21</v>
      </c>
      <c r="Q37" s="198">
        <v>9.2100000000000009</v>
      </c>
      <c r="R37" s="198">
        <v>17.899999999999999</v>
      </c>
      <c r="S37" s="198">
        <v>11.14</v>
      </c>
      <c r="T37" s="198">
        <v>0</v>
      </c>
      <c r="U37" s="198">
        <v>56.12</v>
      </c>
      <c r="V37" s="198">
        <v>8.65</v>
      </c>
      <c r="W37" s="198">
        <v>19.59</v>
      </c>
      <c r="X37" s="198">
        <v>62.27</v>
      </c>
      <c r="Y37" s="198">
        <v>0</v>
      </c>
      <c r="Z37" s="198">
        <v>114.23</v>
      </c>
      <c r="AA37" s="198">
        <v>32.08</v>
      </c>
      <c r="AB37" s="198">
        <v>0</v>
      </c>
      <c r="AC37" s="198">
        <v>13.56</v>
      </c>
      <c r="AD37" s="198">
        <v>0</v>
      </c>
      <c r="AE37" s="198">
        <v>0</v>
      </c>
      <c r="AF37" s="198">
        <v>0</v>
      </c>
      <c r="AG37" s="198">
        <v>31.68</v>
      </c>
      <c r="AH37" s="198">
        <v>0</v>
      </c>
      <c r="AI37" s="198">
        <v>12.73</v>
      </c>
      <c r="AJ37" s="198">
        <v>0</v>
      </c>
      <c r="AK37" s="198">
        <v>93.39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38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492.09</v>
      </c>
      <c r="L38" s="198">
        <v>176.12</v>
      </c>
      <c r="M38" s="198">
        <v>61.29</v>
      </c>
      <c r="N38" s="198">
        <v>49.86</v>
      </c>
      <c r="O38" s="198">
        <v>35.21</v>
      </c>
      <c r="P38" s="198">
        <v>25.21</v>
      </c>
      <c r="Q38" s="198">
        <v>9.2100000000000009</v>
      </c>
      <c r="R38" s="198">
        <v>17.899999999999999</v>
      </c>
      <c r="S38" s="198">
        <v>11.14</v>
      </c>
      <c r="T38" s="198">
        <v>0</v>
      </c>
      <c r="U38" s="198">
        <v>53.71</v>
      </c>
      <c r="V38" s="198">
        <v>8.65</v>
      </c>
      <c r="W38" s="198">
        <v>19.59</v>
      </c>
      <c r="X38" s="198">
        <v>62.27</v>
      </c>
      <c r="Y38" s="198">
        <v>0</v>
      </c>
      <c r="Z38" s="198">
        <v>114.23</v>
      </c>
      <c r="AA38" s="198">
        <v>32.08</v>
      </c>
      <c r="AB38" s="198">
        <v>0</v>
      </c>
      <c r="AC38" s="198">
        <v>13.56</v>
      </c>
      <c r="AD38" s="198">
        <v>0</v>
      </c>
      <c r="AE38" s="198">
        <v>0</v>
      </c>
      <c r="AF38" s="198">
        <v>0</v>
      </c>
      <c r="AG38" s="198">
        <v>31.68</v>
      </c>
      <c r="AH38" s="198">
        <v>0</v>
      </c>
      <c r="AI38" s="198">
        <v>12.73</v>
      </c>
      <c r="AJ38" s="198">
        <v>0</v>
      </c>
      <c r="AK38" s="198">
        <v>93.39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38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492.09</v>
      </c>
      <c r="L39" s="198">
        <v>176.12</v>
      </c>
      <c r="M39" s="198">
        <v>61.29</v>
      </c>
      <c r="N39" s="198">
        <v>49.86</v>
      </c>
      <c r="O39" s="198">
        <v>35.21</v>
      </c>
      <c r="P39" s="198">
        <v>25.21</v>
      </c>
      <c r="Q39" s="198">
        <v>9.2100000000000009</v>
      </c>
      <c r="R39" s="198">
        <v>17.899999999999999</v>
      </c>
      <c r="S39" s="198">
        <v>11.14</v>
      </c>
      <c r="T39" s="198">
        <v>0</v>
      </c>
      <c r="U39" s="198">
        <v>49.74</v>
      </c>
      <c r="V39" s="198">
        <v>8.65</v>
      </c>
      <c r="W39" s="198">
        <v>19.59</v>
      </c>
      <c r="X39" s="198">
        <v>62.27</v>
      </c>
      <c r="Y39" s="198">
        <v>0</v>
      </c>
      <c r="Z39" s="198">
        <v>114.23</v>
      </c>
      <c r="AA39" s="198">
        <v>32.08</v>
      </c>
      <c r="AB39" s="198">
        <v>0</v>
      </c>
      <c r="AC39" s="198">
        <v>13.56</v>
      </c>
      <c r="AD39" s="198">
        <v>0</v>
      </c>
      <c r="AE39" s="198">
        <v>0</v>
      </c>
      <c r="AF39" s="198">
        <v>0</v>
      </c>
      <c r="AG39" s="198">
        <v>31.68</v>
      </c>
      <c r="AH39" s="198">
        <v>0</v>
      </c>
      <c r="AI39" s="198">
        <v>12.73</v>
      </c>
      <c r="AJ39" s="198">
        <v>0</v>
      </c>
      <c r="AK39" s="198">
        <v>93.39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38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492.09</v>
      </c>
      <c r="L40" s="198">
        <v>176.12</v>
      </c>
      <c r="M40" s="198">
        <v>61.29</v>
      </c>
      <c r="N40" s="198">
        <v>49.86</v>
      </c>
      <c r="O40" s="198">
        <v>35.21</v>
      </c>
      <c r="P40" s="198">
        <v>25.21</v>
      </c>
      <c r="Q40" s="198">
        <v>9.2100000000000009</v>
      </c>
      <c r="R40" s="198">
        <v>17.899999999999999</v>
      </c>
      <c r="S40" s="198">
        <v>11.14</v>
      </c>
      <c r="T40" s="198">
        <v>0</v>
      </c>
      <c r="U40" s="198">
        <v>49.74</v>
      </c>
      <c r="V40" s="198">
        <v>8.65</v>
      </c>
      <c r="W40" s="198">
        <v>19.59</v>
      </c>
      <c r="X40" s="198">
        <v>62.27</v>
      </c>
      <c r="Y40" s="198">
        <v>0</v>
      </c>
      <c r="Z40" s="198">
        <v>114.23</v>
      </c>
      <c r="AA40" s="198">
        <v>32.08</v>
      </c>
      <c r="AB40" s="198">
        <v>0</v>
      </c>
      <c r="AC40" s="198">
        <v>13.56</v>
      </c>
      <c r="AD40" s="198">
        <v>0</v>
      </c>
      <c r="AE40" s="198">
        <v>0</v>
      </c>
      <c r="AF40" s="198">
        <v>0</v>
      </c>
      <c r="AG40" s="198">
        <v>31.68</v>
      </c>
      <c r="AH40" s="198">
        <v>0</v>
      </c>
      <c r="AI40" s="198">
        <v>13.58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38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492.09</v>
      </c>
      <c r="L41" s="198">
        <v>176.12</v>
      </c>
      <c r="M41" s="198">
        <v>61.29</v>
      </c>
      <c r="N41" s="198">
        <v>49.86</v>
      </c>
      <c r="O41" s="198">
        <v>35.21</v>
      </c>
      <c r="P41" s="198">
        <v>25.21</v>
      </c>
      <c r="Q41" s="198">
        <v>9.2100000000000009</v>
      </c>
      <c r="R41" s="198">
        <v>17.899999999999999</v>
      </c>
      <c r="S41" s="198">
        <v>11.14</v>
      </c>
      <c r="T41" s="198">
        <v>0</v>
      </c>
      <c r="U41" s="198">
        <v>49.74</v>
      </c>
      <c r="V41" s="198">
        <v>8.65</v>
      </c>
      <c r="W41" s="198">
        <v>19.59</v>
      </c>
      <c r="X41" s="198">
        <v>62.27</v>
      </c>
      <c r="Y41" s="198">
        <v>0</v>
      </c>
      <c r="Z41" s="198">
        <v>114.23</v>
      </c>
      <c r="AA41" s="198">
        <v>32.08</v>
      </c>
      <c r="AB41" s="198">
        <v>0</v>
      </c>
      <c r="AC41" s="198">
        <v>13.56</v>
      </c>
      <c r="AD41" s="198">
        <v>0</v>
      </c>
      <c r="AE41" s="198">
        <v>0</v>
      </c>
      <c r="AF41" s="198">
        <v>0</v>
      </c>
      <c r="AG41" s="198">
        <v>31.68</v>
      </c>
      <c r="AH41" s="198">
        <v>0</v>
      </c>
      <c r="AI41" s="198">
        <v>11.88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38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492.09</v>
      </c>
      <c r="L42" s="198">
        <v>176.12</v>
      </c>
      <c r="M42" s="198">
        <v>61.29</v>
      </c>
      <c r="N42" s="198">
        <v>49.86</v>
      </c>
      <c r="O42" s="198">
        <v>35.21</v>
      </c>
      <c r="P42" s="198">
        <v>25.21</v>
      </c>
      <c r="Q42" s="198">
        <v>9.2100000000000009</v>
      </c>
      <c r="R42" s="198">
        <v>17.899999999999999</v>
      </c>
      <c r="S42" s="198">
        <v>11.14</v>
      </c>
      <c r="T42" s="198">
        <v>0</v>
      </c>
      <c r="U42" s="198">
        <v>49.74</v>
      </c>
      <c r="V42" s="198">
        <v>8.65</v>
      </c>
      <c r="W42" s="198">
        <v>19.59</v>
      </c>
      <c r="X42" s="198">
        <v>62.27</v>
      </c>
      <c r="Y42" s="198">
        <v>0</v>
      </c>
      <c r="Z42" s="198">
        <v>114.23</v>
      </c>
      <c r="AA42" s="198">
        <v>32.08</v>
      </c>
      <c r="AB42" s="198">
        <v>0</v>
      </c>
      <c r="AC42" s="198">
        <v>13.56</v>
      </c>
      <c r="AD42" s="198">
        <v>0</v>
      </c>
      <c r="AE42" s="198">
        <v>0</v>
      </c>
      <c r="AF42" s="198">
        <v>0</v>
      </c>
      <c r="AG42" s="198">
        <v>31.68</v>
      </c>
      <c r="AH42" s="198">
        <v>0</v>
      </c>
      <c r="AI42" s="198">
        <v>12.73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38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492.09</v>
      </c>
      <c r="L43" s="198">
        <v>176.12</v>
      </c>
      <c r="M43" s="198">
        <v>61.29</v>
      </c>
      <c r="N43" s="198">
        <v>49.86</v>
      </c>
      <c r="O43" s="198">
        <v>35.21</v>
      </c>
      <c r="P43" s="198">
        <v>24.93</v>
      </c>
      <c r="Q43" s="198">
        <v>9.2100000000000009</v>
      </c>
      <c r="R43" s="198">
        <v>17.899999999999999</v>
      </c>
      <c r="S43" s="198">
        <v>11.14</v>
      </c>
      <c r="T43" s="198">
        <v>0</v>
      </c>
      <c r="U43" s="198">
        <v>49.74</v>
      </c>
      <c r="V43" s="198">
        <v>8.65</v>
      </c>
      <c r="W43" s="198">
        <v>19.59</v>
      </c>
      <c r="X43" s="198">
        <v>62.27</v>
      </c>
      <c r="Y43" s="198">
        <v>0</v>
      </c>
      <c r="Z43" s="198">
        <v>114.23</v>
      </c>
      <c r="AA43" s="198">
        <v>32.08</v>
      </c>
      <c r="AB43" s="198">
        <v>0</v>
      </c>
      <c r="AC43" s="198">
        <v>13.56</v>
      </c>
      <c r="AD43" s="198">
        <v>0</v>
      </c>
      <c r="AE43" s="198">
        <v>0</v>
      </c>
      <c r="AF43" s="198">
        <v>0</v>
      </c>
      <c r="AG43" s="198">
        <v>31.68</v>
      </c>
      <c r="AH43" s="198">
        <v>0</v>
      </c>
      <c r="AI43" s="198">
        <v>12.73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38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492.09</v>
      </c>
      <c r="L44" s="198">
        <v>176.12</v>
      </c>
      <c r="M44" s="198">
        <v>61.29</v>
      </c>
      <c r="N44" s="198">
        <v>49.86</v>
      </c>
      <c r="O44" s="198">
        <v>35.21</v>
      </c>
      <c r="P44" s="198">
        <v>24.93</v>
      </c>
      <c r="Q44" s="198">
        <v>9.2100000000000009</v>
      </c>
      <c r="R44" s="198">
        <v>17.899999999999999</v>
      </c>
      <c r="S44" s="198">
        <v>11.14</v>
      </c>
      <c r="T44" s="198">
        <v>0</v>
      </c>
      <c r="U44" s="198">
        <v>49.74</v>
      </c>
      <c r="V44" s="198">
        <v>8.65</v>
      </c>
      <c r="W44" s="198">
        <v>19.59</v>
      </c>
      <c r="X44" s="198">
        <v>62.27</v>
      </c>
      <c r="Y44" s="198">
        <v>0</v>
      </c>
      <c r="Z44" s="198">
        <v>114.23</v>
      </c>
      <c r="AA44" s="198">
        <v>32.08</v>
      </c>
      <c r="AB44" s="198">
        <v>0</v>
      </c>
      <c r="AC44" s="198">
        <v>13.56</v>
      </c>
      <c r="AD44" s="198">
        <v>0</v>
      </c>
      <c r="AE44" s="198">
        <v>0</v>
      </c>
      <c r="AF44" s="198">
        <v>0</v>
      </c>
      <c r="AG44" s="198">
        <v>31.68</v>
      </c>
      <c r="AH44" s="198">
        <v>0</v>
      </c>
      <c r="AI44" s="198">
        <v>12.73</v>
      </c>
      <c r="AJ44" s="198">
        <v>0</v>
      </c>
      <c r="AK44" s="198">
        <v>93.39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38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492.09</v>
      </c>
      <c r="L45" s="198">
        <v>176.12</v>
      </c>
      <c r="M45" s="198">
        <v>61.29</v>
      </c>
      <c r="N45" s="198">
        <v>49.86</v>
      </c>
      <c r="O45" s="198">
        <v>35.21</v>
      </c>
      <c r="P45" s="198">
        <v>24.93</v>
      </c>
      <c r="Q45" s="198">
        <v>9.2100000000000009</v>
      </c>
      <c r="R45" s="198">
        <v>17.899999999999999</v>
      </c>
      <c r="S45" s="198">
        <v>11.14</v>
      </c>
      <c r="T45" s="198">
        <v>0</v>
      </c>
      <c r="U45" s="198">
        <v>49.74</v>
      </c>
      <c r="V45" s="198">
        <v>8.65</v>
      </c>
      <c r="W45" s="198">
        <v>19.59</v>
      </c>
      <c r="X45" s="198">
        <v>62.27</v>
      </c>
      <c r="Y45" s="198">
        <v>0</v>
      </c>
      <c r="Z45" s="198">
        <v>114.23</v>
      </c>
      <c r="AA45" s="198">
        <v>32.08</v>
      </c>
      <c r="AB45" s="198">
        <v>0</v>
      </c>
      <c r="AC45" s="198">
        <v>13.56</v>
      </c>
      <c r="AD45" s="198">
        <v>0</v>
      </c>
      <c r="AE45" s="198">
        <v>0</v>
      </c>
      <c r="AF45" s="198">
        <v>0</v>
      </c>
      <c r="AG45" s="198">
        <v>31.68</v>
      </c>
      <c r="AH45" s="198">
        <v>0</v>
      </c>
      <c r="AI45" s="198">
        <v>12.73</v>
      </c>
      <c r="AJ45" s="198">
        <v>0</v>
      </c>
      <c r="AK45" s="198">
        <v>93.39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38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492.09</v>
      </c>
      <c r="L46" s="198">
        <v>169.84</v>
      </c>
      <c r="M46" s="198">
        <v>61.29</v>
      </c>
      <c r="N46" s="198">
        <v>49.86</v>
      </c>
      <c r="O46" s="198">
        <v>35.21</v>
      </c>
      <c r="P46" s="198">
        <v>24.93</v>
      </c>
      <c r="Q46" s="198">
        <v>9.2100000000000009</v>
      </c>
      <c r="R46" s="198">
        <v>17.899999999999999</v>
      </c>
      <c r="S46" s="198">
        <v>11.14</v>
      </c>
      <c r="T46" s="198">
        <v>0</v>
      </c>
      <c r="U46" s="198">
        <v>49.74</v>
      </c>
      <c r="V46" s="198">
        <v>8.65</v>
      </c>
      <c r="W46" s="198">
        <v>19.59</v>
      </c>
      <c r="X46" s="198">
        <v>62.27</v>
      </c>
      <c r="Y46" s="198">
        <v>0</v>
      </c>
      <c r="Z46" s="198">
        <v>114.23</v>
      </c>
      <c r="AA46" s="198">
        <v>32.08</v>
      </c>
      <c r="AB46" s="198">
        <v>0</v>
      </c>
      <c r="AC46" s="198">
        <v>13.56</v>
      </c>
      <c r="AD46" s="198">
        <v>0</v>
      </c>
      <c r="AE46" s="198">
        <v>0</v>
      </c>
      <c r="AF46" s="198">
        <v>0</v>
      </c>
      <c r="AG46" s="198">
        <v>31.68</v>
      </c>
      <c r="AH46" s="198">
        <v>0</v>
      </c>
      <c r="AI46" s="198">
        <v>12.73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38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492.09</v>
      </c>
      <c r="L47" s="198">
        <v>165.58</v>
      </c>
      <c r="M47" s="198">
        <v>61.29</v>
      </c>
      <c r="N47" s="198">
        <v>49.86</v>
      </c>
      <c r="O47" s="198">
        <v>35.21</v>
      </c>
      <c r="P47" s="198">
        <v>24.93</v>
      </c>
      <c r="Q47" s="198">
        <v>9.2100000000000009</v>
      </c>
      <c r="R47" s="198">
        <v>17.899999999999999</v>
      </c>
      <c r="S47" s="198">
        <v>11.14</v>
      </c>
      <c r="T47" s="198">
        <v>0</v>
      </c>
      <c r="U47" s="198">
        <v>49.74</v>
      </c>
      <c r="V47" s="198">
        <v>8.65</v>
      </c>
      <c r="W47" s="198">
        <v>19.59</v>
      </c>
      <c r="X47" s="198">
        <v>62.27</v>
      </c>
      <c r="Y47" s="198">
        <v>0</v>
      </c>
      <c r="Z47" s="198">
        <v>114.23</v>
      </c>
      <c r="AA47" s="198">
        <v>32.08</v>
      </c>
      <c r="AB47" s="198">
        <v>0</v>
      </c>
      <c r="AC47" s="198">
        <v>13.56</v>
      </c>
      <c r="AD47" s="198">
        <v>0</v>
      </c>
      <c r="AE47" s="198">
        <v>0</v>
      </c>
      <c r="AF47" s="198">
        <v>0</v>
      </c>
      <c r="AG47" s="198">
        <v>31.68</v>
      </c>
      <c r="AH47" s="198">
        <v>0</v>
      </c>
      <c r="AI47" s="198">
        <v>13.58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38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492.09</v>
      </c>
      <c r="L48" s="198">
        <v>183.07</v>
      </c>
      <c r="M48" s="198">
        <v>61.29</v>
      </c>
      <c r="N48" s="198">
        <v>49.86</v>
      </c>
      <c r="O48" s="198">
        <v>35.21</v>
      </c>
      <c r="P48" s="198">
        <v>24.93</v>
      </c>
      <c r="Q48" s="198">
        <v>9.2100000000000009</v>
      </c>
      <c r="R48" s="198">
        <v>17.899999999999999</v>
      </c>
      <c r="S48" s="198">
        <v>11.14</v>
      </c>
      <c r="T48" s="198">
        <v>0</v>
      </c>
      <c r="U48" s="198">
        <v>49.74</v>
      </c>
      <c r="V48" s="198">
        <v>8.65</v>
      </c>
      <c r="W48" s="198">
        <v>19.59</v>
      </c>
      <c r="X48" s="198">
        <v>62.27</v>
      </c>
      <c r="Y48" s="198">
        <v>0</v>
      </c>
      <c r="Z48" s="198">
        <v>114.23</v>
      </c>
      <c r="AA48" s="198">
        <v>32.08</v>
      </c>
      <c r="AB48" s="198">
        <v>0</v>
      </c>
      <c r="AC48" s="198">
        <v>13.56</v>
      </c>
      <c r="AD48" s="198">
        <v>0</v>
      </c>
      <c r="AE48" s="198">
        <v>0</v>
      </c>
      <c r="AF48" s="198">
        <v>0</v>
      </c>
      <c r="AG48" s="198">
        <v>31.68</v>
      </c>
      <c r="AH48" s="198">
        <v>0</v>
      </c>
      <c r="AI48" s="198">
        <v>11.88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38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492.09</v>
      </c>
      <c r="L49" s="198">
        <v>183.15</v>
      </c>
      <c r="M49" s="198">
        <v>61.29</v>
      </c>
      <c r="N49" s="198">
        <v>49.86</v>
      </c>
      <c r="O49" s="198">
        <v>35.21</v>
      </c>
      <c r="P49" s="198">
        <v>24.93</v>
      </c>
      <c r="Q49" s="198">
        <v>9.2100000000000009</v>
      </c>
      <c r="R49" s="198">
        <v>17.899999999999999</v>
      </c>
      <c r="S49" s="198">
        <v>11.14</v>
      </c>
      <c r="T49" s="198">
        <v>0</v>
      </c>
      <c r="U49" s="198">
        <v>49.74</v>
      </c>
      <c r="V49" s="198">
        <v>8.65</v>
      </c>
      <c r="W49" s="198">
        <v>19.59</v>
      </c>
      <c r="X49" s="198">
        <v>62.27</v>
      </c>
      <c r="Y49" s="198">
        <v>0</v>
      </c>
      <c r="Z49" s="198">
        <v>114.23</v>
      </c>
      <c r="AA49" s="198">
        <v>32.08</v>
      </c>
      <c r="AB49" s="198">
        <v>0</v>
      </c>
      <c r="AC49" s="198">
        <v>13.56</v>
      </c>
      <c r="AD49" s="198">
        <v>0</v>
      </c>
      <c r="AE49" s="198">
        <v>0</v>
      </c>
      <c r="AF49" s="198">
        <v>0</v>
      </c>
      <c r="AG49" s="198">
        <v>31.68</v>
      </c>
      <c r="AH49" s="198">
        <v>0</v>
      </c>
      <c r="AI49" s="198">
        <v>12.73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38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492.09</v>
      </c>
      <c r="L50" s="198">
        <v>183.11</v>
      </c>
      <c r="M50" s="198">
        <v>61.29</v>
      </c>
      <c r="N50" s="198">
        <v>49.86</v>
      </c>
      <c r="O50" s="198">
        <v>35.21</v>
      </c>
      <c r="P50" s="198">
        <v>24.93</v>
      </c>
      <c r="Q50" s="198">
        <v>9.2100000000000009</v>
      </c>
      <c r="R50" s="198">
        <v>17.899999999999999</v>
      </c>
      <c r="S50" s="198">
        <v>11.14</v>
      </c>
      <c r="T50" s="198">
        <v>0</v>
      </c>
      <c r="U50" s="198">
        <v>49.74</v>
      </c>
      <c r="V50" s="198">
        <v>8.65</v>
      </c>
      <c r="W50" s="198">
        <v>19.59</v>
      </c>
      <c r="X50" s="198">
        <v>62.27</v>
      </c>
      <c r="Y50" s="198">
        <v>0</v>
      </c>
      <c r="Z50" s="198">
        <v>114.23</v>
      </c>
      <c r="AA50" s="198">
        <v>32.08</v>
      </c>
      <c r="AB50" s="198">
        <v>0</v>
      </c>
      <c r="AC50" s="198">
        <v>13.56</v>
      </c>
      <c r="AD50" s="198">
        <v>0</v>
      </c>
      <c r="AE50" s="198">
        <v>0</v>
      </c>
      <c r="AF50" s="198">
        <v>0</v>
      </c>
      <c r="AG50" s="198">
        <v>31.68</v>
      </c>
      <c r="AH50" s="198">
        <v>0</v>
      </c>
      <c r="AI50" s="198">
        <v>12.73</v>
      </c>
      <c r="AJ50" s="198">
        <v>0</v>
      </c>
      <c r="AK50" s="198">
        <v>93.39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38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492.09</v>
      </c>
      <c r="L51" s="198">
        <v>183.89</v>
      </c>
      <c r="M51" s="198">
        <v>61.29</v>
      </c>
      <c r="N51" s="198">
        <v>49.86</v>
      </c>
      <c r="O51" s="198">
        <v>35.21</v>
      </c>
      <c r="P51" s="198">
        <v>24.93</v>
      </c>
      <c r="Q51" s="198">
        <v>9.2100000000000009</v>
      </c>
      <c r="R51" s="198">
        <v>17.899999999999999</v>
      </c>
      <c r="S51" s="198">
        <v>11.14</v>
      </c>
      <c r="T51" s="198">
        <v>0</v>
      </c>
      <c r="U51" s="198">
        <v>49.74</v>
      </c>
      <c r="V51" s="198">
        <v>8.65</v>
      </c>
      <c r="W51" s="198">
        <v>19.59</v>
      </c>
      <c r="X51" s="198">
        <v>62.27</v>
      </c>
      <c r="Y51" s="198">
        <v>0</v>
      </c>
      <c r="Z51" s="198">
        <v>114.23</v>
      </c>
      <c r="AA51" s="198">
        <v>32.08</v>
      </c>
      <c r="AB51" s="198">
        <v>0</v>
      </c>
      <c r="AC51" s="198">
        <v>13.56</v>
      </c>
      <c r="AD51" s="198">
        <v>0</v>
      </c>
      <c r="AE51" s="198">
        <v>0</v>
      </c>
      <c r="AF51" s="198">
        <v>0</v>
      </c>
      <c r="AG51" s="198">
        <v>31.68</v>
      </c>
      <c r="AH51" s="198">
        <v>0</v>
      </c>
      <c r="AI51" s="198">
        <v>12.73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38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492.09</v>
      </c>
      <c r="L52" s="198">
        <v>184.94</v>
      </c>
      <c r="M52" s="198">
        <v>61.29</v>
      </c>
      <c r="N52" s="198">
        <v>49.86</v>
      </c>
      <c r="O52" s="198">
        <v>35.21</v>
      </c>
      <c r="P52" s="198">
        <v>24.93</v>
      </c>
      <c r="Q52" s="198">
        <v>9.2100000000000009</v>
      </c>
      <c r="R52" s="198">
        <v>17.899999999999999</v>
      </c>
      <c r="S52" s="198">
        <v>11.14</v>
      </c>
      <c r="T52" s="198">
        <v>0</v>
      </c>
      <c r="U52" s="198">
        <v>49.74</v>
      </c>
      <c r="V52" s="198">
        <v>8.65</v>
      </c>
      <c r="W52" s="198">
        <v>19.59</v>
      </c>
      <c r="X52" s="198">
        <v>62.27</v>
      </c>
      <c r="Y52" s="198">
        <v>0</v>
      </c>
      <c r="Z52" s="198">
        <v>114.23</v>
      </c>
      <c r="AA52" s="198">
        <v>32.08</v>
      </c>
      <c r="AB52" s="198">
        <v>0</v>
      </c>
      <c r="AC52" s="198">
        <v>13.56</v>
      </c>
      <c r="AD52" s="198">
        <v>0</v>
      </c>
      <c r="AE52" s="198">
        <v>0</v>
      </c>
      <c r="AF52" s="198">
        <v>0</v>
      </c>
      <c r="AG52" s="198">
        <v>31.68</v>
      </c>
      <c r="AH52" s="198">
        <v>0</v>
      </c>
      <c r="AI52" s="198">
        <v>12.73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38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492.41</v>
      </c>
      <c r="L53" s="198">
        <v>181.03</v>
      </c>
      <c r="M53" s="198">
        <v>61.29</v>
      </c>
      <c r="N53" s="198">
        <v>49.86</v>
      </c>
      <c r="O53" s="198">
        <v>35.21</v>
      </c>
      <c r="P53" s="198">
        <v>24.93</v>
      </c>
      <c r="Q53" s="198">
        <v>9.2100000000000009</v>
      </c>
      <c r="R53" s="198">
        <v>17.899999999999999</v>
      </c>
      <c r="S53" s="198">
        <v>11.14</v>
      </c>
      <c r="T53" s="198">
        <v>0</v>
      </c>
      <c r="U53" s="198">
        <v>49.74</v>
      </c>
      <c r="V53" s="198">
        <v>8.65</v>
      </c>
      <c r="W53" s="198">
        <v>19.59</v>
      </c>
      <c r="X53" s="198">
        <v>62.27</v>
      </c>
      <c r="Y53" s="198">
        <v>0</v>
      </c>
      <c r="Z53" s="198">
        <v>114.23</v>
      </c>
      <c r="AA53" s="198">
        <v>32.08</v>
      </c>
      <c r="AB53" s="198">
        <v>0</v>
      </c>
      <c r="AC53" s="198">
        <v>13.56</v>
      </c>
      <c r="AD53" s="198">
        <v>0</v>
      </c>
      <c r="AE53" s="198">
        <v>0</v>
      </c>
      <c r="AF53" s="198">
        <v>0</v>
      </c>
      <c r="AG53" s="198">
        <v>31.68</v>
      </c>
      <c r="AH53" s="198">
        <v>0</v>
      </c>
      <c r="AI53" s="198">
        <v>12.73</v>
      </c>
      <c r="AJ53" s="198">
        <v>0</v>
      </c>
      <c r="AK53" s="198">
        <v>93.39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38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492.41</v>
      </c>
      <c r="L54" s="198">
        <v>181.57</v>
      </c>
      <c r="M54" s="198">
        <v>61.29</v>
      </c>
      <c r="N54" s="198">
        <v>49.86</v>
      </c>
      <c r="O54" s="198">
        <v>35.21</v>
      </c>
      <c r="P54" s="198">
        <v>24.93</v>
      </c>
      <c r="Q54" s="198">
        <v>9.2100000000000009</v>
      </c>
      <c r="R54" s="198">
        <v>17.899999999999999</v>
      </c>
      <c r="S54" s="198">
        <v>11.14</v>
      </c>
      <c r="T54" s="198">
        <v>0</v>
      </c>
      <c r="U54" s="198">
        <v>49.74</v>
      </c>
      <c r="V54" s="198">
        <v>8.65</v>
      </c>
      <c r="W54" s="198">
        <v>19.59</v>
      </c>
      <c r="X54" s="198">
        <v>62.27</v>
      </c>
      <c r="Y54" s="198">
        <v>0</v>
      </c>
      <c r="Z54" s="198">
        <v>114.23</v>
      </c>
      <c r="AA54" s="198">
        <v>32.08</v>
      </c>
      <c r="AB54" s="198">
        <v>0</v>
      </c>
      <c r="AC54" s="198">
        <v>14.21</v>
      </c>
      <c r="AD54" s="198">
        <v>0</v>
      </c>
      <c r="AE54" s="198">
        <v>0</v>
      </c>
      <c r="AF54" s="198">
        <v>0</v>
      </c>
      <c r="AG54" s="198">
        <v>31.68</v>
      </c>
      <c r="AH54" s="198">
        <v>0</v>
      </c>
      <c r="AI54" s="198">
        <v>12.73</v>
      </c>
      <c r="AJ54" s="198">
        <v>0</v>
      </c>
      <c r="AK54" s="198">
        <v>93.39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38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492.41</v>
      </c>
      <c r="L55" s="198">
        <v>95.07</v>
      </c>
      <c r="M55" s="198">
        <v>61.29</v>
      </c>
      <c r="N55" s="198">
        <v>49.86</v>
      </c>
      <c r="O55" s="198">
        <v>35.21</v>
      </c>
      <c r="P55" s="198">
        <v>24.93</v>
      </c>
      <c r="Q55" s="198">
        <v>9.2100000000000009</v>
      </c>
      <c r="R55" s="198">
        <v>17.899999999999999</v>
      </c>
      <c r="S55" s="198">
        <v>11.14</v>
      </c>
      <c r="T55" s="198">
        <v>0</v>
      </c>
      <c r="U55" s="198">
        <v>49.74</v>
      </c>
      <c r="V55" s="198">
        <v>8.65</v>
      </c>
      <c r="W55" s="198">
        <v>19.59</v>
      </c>
      <c r="X55" s="198">
        <v>62.27</v>
      </c>
      <c r="Y55" s="198">
        <v>0</v>
      </c>
      <c r="Z55" s="198">
        <v>114.23</v>
      </c>
      <c r="AA55" s="198">
        <v>32.08</v>
      </c>
      <c r="AB55" s="198">
        <v>0</v>
      </c>
      <c r="AC55" s="198">
        <v>14.21</v>
      </c>
      <c r="AD55" s="198">
        <v>0</v>
      </c>
      <c r="AE55" s="198">
        <v>0</v>
      </c>
      <c r="AF55" s="198">
        <v>0</v>
      </c>
      <c r="AG55" s="198">
        <v>31.68</v>
      </c>
      <c r="AH55" s="198">
        <v>0</v>
      </c>
      <c r="AI55" s="198">
        <v>12.73</v>
      </c>
      <c r="AJ55" s="198">
        <v>0</v>
      </c>
      <c r="AK55" s="198">
        <v>96.29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38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492.41</v>
      </c>
      <c r="L56" s="198">
        <v>101.19</v>
      </c>
      <c r="M56" s="198">
        <v>61.29</v>
      </c>
      <c r="N56" s="198">
        <v>49.86</v>
      </c>
      <c r="O56" s="198">
        <v>35.21</v>
      </c>
      <c r="P56" s="198">
        <v>24.93</v>
      </c>
      <c r="Q56" s="198">
        <v>9.2100000000000009</v>
      </c>
      <c r="R56" s="198">
        <v>17.899999999999999</v>
      </c>
      <c r="S56" s="198">
        <v>11.14</v>
      </c>
      <c r="T56" s="198">
        <v>0</v>
      </c>
      <c r="U56" s="198">
        <v>49.74</v>
      </c>
      <c r="V56" s="198">
        <v>8.65</v>
      </c>
      <c r="W56" s="198">
        <v>19.59</v>
      </c>
      <c r="X56" s="198">
        <v>62.27</v>
      </c>
      <c r="Y56" s="198">
        <v>0</v>
      </c>
      <c r="Z56" s="198">
        <v>114.23</v>
      </c>
      <c r="AA56" s="198">
        <v>32.08</v>
      </c>
      <c r="AB56" s="198">
        <v>0</v>
      </c>
      <c r="AC56" s="198">
        <v>14.21</v>
      </c>
      <c r="AD56" s="198">
        <v>0</v>
      </c>
      <c r="AE56" s="198">
        <v>0</v>
      </c>
      <c r="AF56" s="198">
        <v>0</v>
      </c>
      <c r="AG56" s="198">
        <v>31.68</v>
      </c>
      <c r="AH56" s="198">
        <v>0</v>
      </c>
      <c r="AI56" s="198">
        <v>11.68</v>
      </c>
      <c r="AJ56" s="198">
        <v>0</v>
      </c>
      <c r="AK56" s="198">
        <v>98.84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38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492.41</v>
      </c>
      <c r="L57" s="198">
        <v>116.18</v>
      </c>
      <c r="M57" s="198">
        <v>61.29</v>
      </c>
      <c r="N57" s="198">
        <v>49.86</v>
      </c>
      <c r="O57" s="198">
        <v>35.21</v>
      </c>
      <c r="P57" s="198">
        <v>24.93</v>
      </c>
      <c r="Q57" s="198">
        <v>9.2100000000000009</v>
      </c>
      <c r="R57" s="198">
        <v>17.899999999999999</v>
      </c>
      <c r="S57" s="198">
        <v>11.14</v>
      </c>
      <c r="T57" s="198">
        <v>0</v>
      </c>
      <c r="U57" s="198">
        <v>49.74</v>
      </c>
      <c r="V57" s="198">
        <v>8.65</v>
      </c>
      <c r="W57" s="198">
        <v>19.59</v>
      </c>
      <c r="X57" s="198">
        <v>62.27</v>
      </c>
      <c r="Y57" s="198">
        <v>0</v>
      </c>
      <c r="Z57" s="198">
        <v>114.23</v>
      </c>
      <c r="AA57" s="198">
        <v>32.08</v>
      </c>
      <c r="AB57" s="198">
        <v>0</v>
      </c>
      <c r="AC57" s="198">
        <v>14.21</v>
      </c>
      <c r="AD57" s="198">
        <v>0</v>
      </c>
      <c r="AE57" s="198">
        <v>0</v>
      </c>
      <c r="AF57" s="198">
        <v>0</v>
      </c>
      <c r="AG57" s="198">
        <v>31.68</v>
      </c>
      <c r="AH57" s="198">
        <v>0</v>
      </c>
      <c r="AI57" s="198">
        <v>13.58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38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492.41</v>
      </c>
      <c r="L58" s="198">
        <v>117.14</v>
      </c>
      <c r="M58" s="198">
        <v>61.29</v>
      </c>
      <c r="N58" s="198">
        <v>49.86</v>
      </c>
      <c r="O58" s="198">
        <v>35.21</v>
      </c>
      <c r="P58" s="198">
        <v>24.93</v>
      </c>
      <c r="Q58" s="198">
        <v>9.2100000000000009</v>
      </c>
      <c r="R58" s="198">
        <v>17.899999999999999</v>
      </c>
      <c r="S58" s="198">
        <v>11.14</v>
      </c>
      <c r="T58" s="198">
        <v>0</v>
      </c>
      <c r="U58" s="198">
        <v>49.74</v>
      </c>
      <c r="V58" s="198">
        <v>8.65</v>
      </c>
      <c r="W58" s="198">
        <v>19.59</v>
      </c>
      <c r="X58" s="198">
        <v>62.27</v>
      </c>
      <c r="Y58" s="198">
        <v>0</v>
      </c>
      <c r="Z58" s="198">
        <v>114.23</v>
      </c>
      <c r="AA58" s="198">
        <v>32.08</v>
      </c>
      <c r="AB58" s="198">
        <v>0</v>
      </c>
      <c r="AC58" s="198">
        <v>14.21</v>
      </c>
      <c r="AD58" s="198">
        <v>0</v>
      </c>
      <c r="AE58" s="198">
        <v>0</v>
      </c>
      <c r="AF58" s="198">
        <v>0</v>
      </c>
      <c r="AG58" s="198">
        <v>31.68</v>
      </c>
      <c r="AH58" s="198">
        <v>0</v>
      </c>
      <c r="AI58" s="198">
        <v>12.73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38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492.41</v>
      </c>
      <c r="L59" s="198">
        <v>141.16999999999999</v>
      </c>
      <c r="M59" s="198">
        <v>61.29</v>
      </c>
      <c r="N59" s="198">
        <v>49.86</v>
      </c>
      <c r="O59" s="198">
        <v>35.21</v>
      </c>
      <c r="P59" s="198">
        <v>24.93</v>
      </c>
      <c r="Q59" s="198">
        <v>9.2100000000000009</v>
      </c>
      <c r="R59" s="198">
        <v>17.899999999999999</v>
      </c>
      <c r="S59" s="198">
        <v>11.14</v>
      </c>
      <c r="T59" s="198">
        <v>0</v>
      </c>
      <c r="U59" s="198">
        <v>49.74</v>
      </c>
      <c r="V59" s="198">
        <v>8.65</v>
      </c>
      <c r="W59" s="198">
        <v>19.59</v>
      </c>
      <c r="X59" s="198">
        <v>62.27</v>
      </c>
      <c r="Y59" s="198">
        <v>0</v>
      </c>
      <c r="Z59" s="198">
        <v>114.23</v>
      </c>
      <c r="AA59" s="198">
        <v>32.08</v>
      </c>
      <c r="AB59" s="198">
        <v>0</v>
      </c>
      <c r="AC59" s="198">
        <v>14.21</v>
      </c>
      <c r="AD59" s="198">
        <v>0</v>
      </c>
      <c r="AE59" s="198">
        <v>0</v>
      </c>
      <c r="AF59" s="198">
        <v>0</v>
      </c>
      <c r="AG59" s="198">
        <v>31.68</v>
      </c>
      <c r="AH59" s="198">
        <v>0</v>
      </c>
      <c r="AI59" s="198">
        <v>12.73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38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492.41</v>
      </c>
      <c r="L60" s="198">
        <v>110.45</v>
      </c>
      <c r="M60" s="198">
        <v>61.29</v>
      </c>
      <c r="N60" s="198">
        <v>49.86</v>
      </c>
      <c r="O60" s="198">
        <v>35.21</v>
      </c>
      <c r="P60" s="198">
        <v>24.93</v>
      </c>
      <c r="Q60" s="198">
        <v>9.2100000000000009</v>
      </c>
      <c r="R60" s="198">
        <v>17.899999999999999</v>
      </c>
      <c r="S60" s="198">
        <v>11.14</v>
      </c>
      <c r="T60" s="198">
        <v>0</v>
      </c>
      <c r="U60" s="198">
        <v>49.74</v>
      </c>
      <c r="V60" s="198">
        <v>8.65</v>
      </c>
      <c r="W60" s="198">
        <v>19.59</v>
      </c>
      <c r="X60" s="198">
        <v>62.27</v>
      </c>
      <c r="Y60" s="198">
        <v>0</v>
      </c>
      <c r="Z60" s="198">
        <v>114.23</v>
      </c>
      <c r="AA60" s="198">
        <v>32.08</v>
      </c>
      <c r="AB60" s="198">
        <v>0</v>
      </c>
      <c r="AC60" s="198">
        <v>14.21</v>
      </c>
      <c r="AD60" s="198">
        <v>0</v>
      </c>
      <c r="AE60" s="198">
        <v>0</v>
      </c>
      <c r="AF60" s="198">
        <v>0</v>
      </c>
      <c r="AG60" s="198">
        <v>31.68</v>
      </c>
      <c r="AH60" s="198">
        <v>0</v>
      </c>
      <c r="AI60" s="198">
        <v>12.73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38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492.41</v>
      </c>
      <c r="L61" s="198">
        <v>113.68</v>
      </c>
      <c r="M61" s="198">
        <v>61.29</v>
      </c>
      <c r="N61" s="198">
        <v>49.86</v>
      </c>
      <c r="O61" s="198">
        <v>35.21</v>
      </c>
      <c r="P61" s="198">
        <v>24.93</v>
      </c>
      <c r="Q61" s="198">
        <v>9.2100000000000009</v>
      </c>
      <c r="R61" s="198">
        <v>17.899999999999999</v>
      </c>
      <c r="S61" s="198">
        <v>11.14</v>
      </c>
      <c r="T61" s="198">
        <v>0</v>
      </c>
      <c r="U61" s="198">
        <v>49.74</v>
      </c>
      <c r="V61" s="198">
        <v>8.65</v>
      </c>
      <c r="W61" s="198">
        <v>19.59</v>
      </c>
      <c r="X61" s="198">
        <v>62.27</v>
      </c>
      <c r="Y61" s="198">
        <v>0</v>
      </c>
      <c r="Z61" s="198">
        <v>114.23</v>
      </c>
      <c r="AA61" s="198">
        <v>32.08</v>
      </c>
      <c r="AB61" s="198">
        <v>0</v>
      </c>
      <c r="AC61" s="198">
        <v>14.21</v>
      </c>
      <c r="AD61" s="198">
        <v>0</v>
      </c>
      <c r="AE61" s="198">
        <v>0</v>
      </c>
      <c r="AF61" s="198">
        <v>0</v>
      </c>
      <c r="AG61" s="198">
        <v>31.68</v>
      </c>
      <c r="AH61" s="198">
        <v>0</v>
      </c>
      <c r="AI61" s="198">
        <v>12.73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38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492.41</v>
      </c>
      <c r="L62" s="198">
        <v>93.5</v>
      </c>
      <c r="M62" s="198">
        <v>61.29</v>
      </c>
      <c r="N62" s="198">
        <v>49.86</v>
      </c>
      <c r="O62" s="198">
        <v>35.21</v>
      </c>
      <c r="P62" s="198">
        <v>24.93</v>
      </c>
      <c r="Q62" s="198">
        <v>9.2100000000000009</v>
      </c>
      <c r="R62" s="198">
        <v>17.899999999999999</v>
      </c>
      <c r="S62" s="198">
        <v>11.14</v>
      </c>
      <c r="T62" s="198">
        <v>0</v>
      </c>
      <c r="U62" s="198">
        <v>49.74</v>
      </c>
      <c r="V62" s="198">
        <v>8.65</v>
      </c>
      <c r="W62" s="198">
        <v>19.59</v>
      </c>
      <c r="X62" s="198">
        <v>62.27</v>
      </c>
      <c r="Y62" s="198">
        <v>0</v>
      </c>
      <c r="Z62" s="198">
        <v>114.23</v>
      </c>
      <c r="AA62" s="198">
        <v>32.08</v>
      </c>
      <c r="AB62" s="198">
        <v>0</v>
      </c>
      <c r="AC62" s="198">
        <v>14.21</v>
      </c>
      <c r="AD62" s="198">
        <v>0</v>
      </c>
      <c r="AE62" s="198">
        <v>0</v>
      </c>
      <c r="AF62" s="198">
        <v>0</v>
      </c>
      <c r="AG62" s="198">
        <v>31.68</v>
      </c>
      <c r="AH62" s="198">
        <v>0</v>
      </c>
      <c r="AI62" s="198">
        <v>11.68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38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492.41</v>
      </c>
      <c r="L63" s="198">
        <v>120.41</v>
      </c>
      <c r="M63" s="198">
        <v>61.29</v>
      </c>
      <c r="N63" s="198">
        <v>49.86</v>
      </c>
      <c r="O63" s="198">
        <v>35.21</v>
      </c>
      <c r="P63" s="198">
        <v>24.93</v>
      </c>
      <c r="Q63" s="198">
        <v>9.2100000000000009</v>
      </c>
      <c r="R63" s="198">
        <v>17.899999999999999</v>
      </c>
      <c r="S63" s="198">
        <v>11.14</v>
      </c>
      <c r="T63" s="198">
        <v>0</v>
      </c>
      <c r="U63" s="198">
        <v>49.74</v>
      </c>
      <c r="V63" s="198">
        <v>8.65</v>
      </c>
      <c r="W63" s="198">
        <v>19.59</v>
      </c>
      <c r="X63" s="198">
        <v>62.27</v>
      </c>
      <c r="Y63" s="198">
        <v>0</v>
      </c>
      <c r="Z63" s="198">
        <v>114.23</v>
      </c>
      <c r="AA63" s="198">
        <v>32.08</v>
      </c>
      <c r="AB63" s="198">
        <v>0</v>
      </c>
      <c r="AC63" s="198">
        <v>14.21</v>
      </c>
      <c r="AD63" s="198">
        <v>0</v>
      </c>
      <c r="AE63" s="198">
        <v>0</v>
      </c>
      <c r="AF63" s="198">
        <v>0</v>
      </c>
      <c r="AG63" s="198">
        <v>31.68</v>
      </c>
      <c r="AH63" s="198">
        <v>0</v>
      </c>
      <c r="AI63" s="198">
        <v>13.58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38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492.41</v>
      </c>
      <c r="L64" s="198">
        <v>141.56</v>
      </c>
      <c r="M64" s="198">
        <v>61.29</v>
      </c>
      <c r="N64" s="198">
        <v>49.86</v>
      </c>
      <c r="O64" s="198">
        <v>35.21</v>
      </c>
      <c r="P64" s="198">
        <v>24.93</v>
      </c>
      <c r="Q64" s="198">
        <v>9.2100000000000009</v>
      </c>
      <c r="R64" s="198">
        <v>17.899999999999999</v>
      </c>
      <c r="S64" s="198">
        <v>11.14</v>
      </c>
      <c r="T64" s="198">
        <v>0</v>
      </c>
      <c r="U64" s="198">
        <v>49.74</v>
      </c>
      <c r="V64" s="198">
        <v>8.65</v>
      </c>
      <c r="W64" s="198">
        <v>19.59</v>
      </c>
      <c r="X64" s="198">
        <v>62.27</v>
      </c>
      <c r="Y64" s="198">
        <v>0</v>
      </c>
      <c r="Z64" s="198">
        <v>114.23</v>
      </c>
      <c r="AA64" s="198">
        <v>32.08</v>
      </c>
      <c r="AB64" s="198">
        <v>0</v>
      </c>
      <c r="AC64" s="198">
        <v>14.21</v>
      </c>
      <c r="AD64" s="198">
        <v>0</v>
      </c>
      <c r="AE64" s="198">
        <v>0</v>
      </c>
      <c r="AF64" s="198">
        <v>0</v>
      </c>
      <c r="AG64" s="198">
        <v>31.68</v>
      </c>
      <c r="AH64" s="198">
        <v>0</v>
      </c>
      <c r="AI64" s="198">
        <v>12.73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38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492.41</v>
      </c>
      <c r="L65" s="198">
        <v>140.6</v>
      </c>
      <c r="M65" s="198">
        <v>61.29</v>
      </c>
      <c r="N65" s="198">
        <v>49.86</v>
      </c>
      <c r="O65" s="198">
        <v>35.21</v>
      </c>
      <c r="P65" s="198">
        <v>25.24</v>
      </c>
      <c r="Q65" s="198">
        <v>9.2100000000000009</v>
      </c>
      <c r="R65" s="198">
        <v>17.899999999999999</v>
      </c>
      <c r="S65" s="198">
        <v>11.14</v>
      </c>
      <c r="T65" s="198">
        <v>0</v>
      </c>
      <c r="U65" s="198">
        <v>49.74</v>
      </c>
      <c r="V65" s="198">
        <v>8.65</v>
      </c>
      <c r="W65" s="198">
        <v>19.59</v>
      </c>
      <c r="X65" s="198">
        <v>62.27</v>
      </c>
      <c r="Y65" s="198">
        <v>0</v>
      </c>
      <c r="Z65" s="198">
        <v>114.23</v>
      </c>
      <c r="AA65" s="198">
        <v>32.08</v>
      </c>
      <c r="AB65" s="198">
        <v>0</v>
      </c>
      <c r="AC65" s="198">
        <v>14.21</v>
      </c>
      <c r="AD65" s="198">
        <v>0</v>
      </c>
      <c r="AE65" s="198">
        <v>0</v>
      </c>
      <c r="AF65" s="198">
        <v>0</v>
      </c>
      <c r="AG65" s="198">
        <v>31.68</v>
      </c>
      <c r="AH65" s="198">
        <v>0</v>
      </c>
      <c r="AI65" s="198">
        <v>12.73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38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492.41</v>
      </c>
      <c r="L66" s="198">
        <v>140.6</v>
      </c>
      <c r="M66" s="198">
        <v>61.29</v>
      </c>
      <c r="N66" s="198">
        <v>49.86</v>
      </c>
      <c r="O66" s="198">
        <v>35.21</v>
      </c>
      <c r="P66" s="198">
        <v>25.24</v>
      </c>
      <c r="Q66" s="198">
        <v>9.2100000000000009</v>
      </c>
      <c r="R66" s="198">
        <v>17.899999999999999</v>
      </c>
      <c r="S66" s="198">
        <v>11.14</v>
      </c>
      <c r="T66" s="198">
        <v>0</v>
      </c>
      <c r="U66" s="198">
        <v>49.74</v>
      </c>
      <c r="V66" s="198">
        <v>8.65</v>
      </c>
      <c r="W66" s="198">
        <v>19.59</v>
      </c>
      <c r="X66" s="198">
        <v>62.27</v>
      </c>
      <c r="Y66" s="198">
        <v>0</v>
      </c>
      <c r="Z66" s="198">
        <v>114.23</v>
      </c>
      <c r="AA66" s="198">
        <v>32.08</v>
      </c>
      <c r="AB66" s="198">
        <v>0</v>
      </c>
      <c r="AC66" s="198">
        <v>14.21</v>
      </c>
      <c r="AD66" s="198">
        <v>0</v>
      </c>
      <c r="AE66" s="198">
        <v>0</v>
      </c>
      <c r="AF66" s="198">
        <v>0</v>
      </c>
      <c r="AG66" s="198">
        <v>31.68</v>
      </c>
      <c r="AH66" s="198">
        <v>0</v>
      </c>
      <c r="AI66" s="198">
        <v>12.73</v>
      </c>
      <c r="AJ66" s="198">
        <v>0</v>
      </c>
      <c r="AK66" s="198">
        <v>95.41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38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492.41</v>
      </c>
      <c r="L67" s="198">
        <v>158.86000000000001</v>
      </c>
      <c r="M67" s="198">
        <v>61.29</v>
      </c>
      <c r="N67" s="198">
        <v>49.86</v>
      </c>
      <c r="O67" s="198">
        <v>35.21</v>
      </c>
      <c r="P67" s="198">
        <v>25.01</v>
      </c>
      <c r="Q67" s="198">
        <v>9.2100000000000009</v>
      </c>
      <c r="R67" s="198">
        <v>17.899999999999999</v>
      </c>
      <c r="S67" s="198">
        <v>11.14</v>
      </c>
      <c r="T67" s="198">
        <v>0</v>
      </c>
      <c r="U67" s="198">
        <v>49.74</v>
      </c>
      <c r="V67" s="198">
        <v>8.65</v>
      </c>
      <c r="W67" s="198">
        <v>19.59</v>
      </c>
      <c r="X67" s="198">
        <v>62.27</v>
      </c>
      <c r="Y67" s="198">
        <v>0</v>
      </c>
      <c r="Z67" s="198">
        <v>114.23</v>
      </c>
      <c r="AA67" s="198">
        <v>32.08</v>
      </c>
      <c r="AB67" s="198">
        <v>0</v>
      </c>
      <c r="AC67" s="198">
        <v>12.92</v>
      </c>
      <c r="AD67" s="198">
        <v>0</v>
      </c>
      <c r="AE67" s="198">
        <v>0</v>
      </c>
      <c r="AF67" s="198">
        <v>0</v>
      </c>
      <c r="AG67" s="198">
        <v>31.68</v>
      </c>
      <c r="AH67" s="198">
        <v>0</v>
      </c>
      <c r="AI67" s="198">
        <v>12.73</v>
      </c>
      <c r="AJ67" s="198">
        <v>0</v>
      </c>
      <c r="AK67" s="198">
        <v>96.82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38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492.41</v>
      </c>
      <c r="L68" s="198">
        <v>181.57</v>
      </c>
      <c r="M68" s="198">
        <v>61.29</v>
      </c>
      <c r="N68" s="198">
        <v>49.86</v>
      </c>
      <c r="O68" s="198">
        <v>35.21</v>
      </c>
      <c r="P68" s="198">
        <v>25.01</v>
      </c>
      <c r="Q68" s="198">
        <v>9.2100000000000009</v>
      </c>
      <c r="R68" s="198">
        <v>17.899999999999999</v>
      </c>
      <c r="S68" s="198">
        <v>11.14</v>
      </c>
      <c r="T68" s="198">
        <v>0</v>
      </c>
      <c r="U68" s="198">
        <v>49.74</v>
      </c>
      <c r="V68" s="198">
        <v>8.65</v>
      </c>
      <c r="W68" s="198">
        <v>19.59</v>
      </c>
      <c r="X68" s="198">
        <v>62.27</v>
      </c>
      <c r="Y68" s="198">
        <v>0</v>
      </c>
      <c r="Z68" s="198">
        <v>114.23</v>
      </c>
      <c r="AA68" s="198">
        <v>32.08</v>
      </c>
      <c r="AB68" s="198">
        <v>0</v>
      </c>
      <c r="AC68" s="198">
        <v>12.92</v>
      </c>
      <c r="AD68" s="198">
        <v>0</v>
      </c>
      <c r="AE68" s="198">
        <v>0</v>
      </c>
      <c r="AF68" s="198">
        <v>0</v>
      </c>
      <c r="AG68" s="198">
        <v>31.68</v>
      </c>
      <c r="AH68" s="198">
        <v>0</v>
      </c>
      <c r="AI68" s="198">
        <v>11.68</v>
      </c>
      <c r="AJ68" s="198">
        <v>0</v>
      </c>
      <c r="AK68" s="198">
        <v>96.62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38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492.41</v>
      </c>
      <c r="L69" s="198">
        <v>181.57</v>
      </c>
      <c r="M69" s="198">
        <v>61.29</v>
      </c>
      <c r="N69" s="198">
        <v>49.86</v>
      </c>
      <c r="O69" s="198">
        <v>35.21</v>
      </c>
      <c r="P69" s="198">
        <v>25.01</v>
      </c>
      <c r="Q69" s="198">
        <v>9.2100000000000009</v>
      </c>
      <c r="R69" s="198">
        <v>17.899999999999999</v>
      </c>
      <c r="S69" s="198">
        <v>11.14</v>
      </c>
      <c r="T69" s="198">
        <v>0</v>
      </c>
      <c r="U69" s="198">
        <v>49.74</v>
      </c>
      <c r="V69" s="198">
        <v>8.65</v>
      </c>
      <c r="W69" s="198">
        <v>19.59</v>
      </c>
      <c r="X69" s="198">
        <v>62.27</v>
      </c>
      <c r="Y69" s="198">
        <v>0</v>
      </c>
      <c r="Z69" s="198">
        <v>114.23</v>
      </c>
      <c r="AA69" s="198">
        <v>32.08</v>
      </c>
      <c r="AB69" s="198">
        <v>0</v>
      </c>
      <c r="AC69" s="198">
        <v>12.92</v>
      </c>
      <c r="AD69" s="198">
        <v>0</v>
      </c>
      <c r="AE69" s="198">
        <v>0</v>
      </c>
      <c r="AF69" s="198">
        <v>0</v>
      </c>
      <c r="AG69" s="198">
        <v>31.68</v>
      </c>
      <c r="AH69" s="198">
        <v>0</v>
      </c>
      <c r="AI69" s="198">
        <v>13.58</v>
      </c>
      <c r="AJ69" s="198">
        <v>0</v>
      </c>
      <c r="AK69" s="198">
        <v>96.62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30.26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492.41</v>
      </c>
      <c r="L70" s="198">
        <v>181.57</v>
      </c>
      <c r="M70" s="198">
        <v>61.29</v>
      </c>
      <c r="N70" s="198">
        <v>49.86</v>
      </c>
      <c r="O70" s="198">
        <v>35.21</v>
      </c>
      <c r="P70" s="198">
        <v>25.01</v>
      </c>
      <c r="Q70" s="198">
        <v>9.2100000000000009</v>
      </c>
      <c r="R70" s="198">
        <v>17.899999999999999</v>
      </c>
      <c r="S70" s="198">
        <v>11.14</v>
      </c>
      <c r="T70" s="198">
        <v>0</v>
      </c>
      <c r="U70" s="198">
        <v>49.74</v>
      </c>
      <c r="V70" s="198">
        <v>8.65</v>
      </c>
      <c r="W70" s="198">
        <v>19.59</v>
      </c>
      <c r="X70" s="198">
        <v>62.27</v>
      </c>
      <c r="Y70" s="198">
        <v>0</v>
      </c>
      <c r="Z70" s="198">
        <v>114.23</v>
      </c>
      <c r="AA70" s="198">
        <v>32.08</v>
      </c>
      <c r="AB70" s="198">
        <v>0</v>
      </c>
      <c r="AC70" s="198">
        <v>12.92</v>
      </c>
      <c r="AD70" s="198">
        <v>0</v>
      </c>
      <c r="AE70" s="198">
        <v>0</v>
      </c>
      <c r="AF70" s="198">
        <v>0</v>
      </c>
      <c r="AG70" s="198">
        <v>31.68</v>
      </c>
      <c r="AH70" s="198">
        <v>0</v>
      </c>
      <c r="AI70" s="198">
        <v>12.73</v>
      </c>
      <c r="AJ70" s="198">
        <v>0</v>
      </c>
      <c r="AK70" s="198">
        <v>96.69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16.55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492.41</v>
      </c>
      <c r="L71" s="198">
        <v>181.57</v>
      </c>
      <c r="M71" s="198">
        <v>61.29</v>
      </c>
      <c r="N71" s="198">
        <v>49.86</v>
      </c>
      <c r="O71" s="198">
        <v>35.21</v>
      </c>
      <c r="P71" s="198">
        <v>25.64</v>
      </c>
      <c r="Q71" s="198">
        <v>9.2100000000000009</v>
      </c>
      <c r="R71" s="198">
        <v>17.899999999999999</v>
      </c>
      <c r="S71" s="198">
        <v>11.14</v>
      </c>
      <c r="T71" s="198">
        <v>0</v>
      </c>
      <c r="U71" s="198">
        <v>49.74</v>
      </c>
      <c r="V71" s="198">
        <v>8.65</v>
      </c>
      <c r="W71" s="198">
        <v>19.59</v>
      </c>
      <c r="X71" s="198">
        <v>62.27</v>
      </c>
      <c r="Y71" s="198">
        <v>0</v>
      </c>
      <c r="Z71" s="198">
        <v>114.23</v>
      </c>
      <c r="AA71" s="198">
        <v>32.08</v>
      </c>
      <c r="AB71" s="198">
        <v>0</v>
      </c>
      <c r="AC71" s="198">
        <v>12.92</v>
      </c>
      <c r="AD71" s="198">
        <v>0</v>
      </c>
      <c r="AE71" s="198">
        <v>0</v>
      </c>
      <c r="AF71" s="198">
        <v>0</v>
      </c>
      <c r="AG71" s="198">
        <v>31.68</v>
      </c>
      <c r="AH71" s="198">
        <v>0</v>
      </c>
      <c r="AI71" s="198">
        <v>12.73</v>
      </c>
      <c r="AJ71" s="198">
        <v>0</v>
      </c>
      <c r="AK71" s="198">
        <v>96.76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6.28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492.41</v>
      </c>
      <c r="L72" s="198">
        <v>181.57</v>
      </c>
      <c r="M72" s="198">
        <v>61.29</v>
      </c>
      <c r="N72" s="198">
        <v>49.86</v>
      </c>
      <c r="O72" s="198">
        <v>35.21</v>
      </c>
      <c r="P72" s="198">
        <v>25.64</v>
      </c>
      <c r="Q72" s="198">
        <v>9.2100000000000009</v>
      </c>
      <c r="R72" s="198">
        <v>17.899999999999999</v>
      </c>
      <c r="S72" s="198">
        <v>11.14</v>
      </c>
      <c r="T72" s="198">
        <v>0</v>
      </c>
      <c r="U72" s="198">
        <v>49.74</v>
      </c>
      <c r="V72" s="198">
        <v>8.65</v>
      </c>
      <c r="W72" s="198">
        <v>19.579999999999998</v>
      </c>
      <c r="X72" s="198">
        <v>62.27</v>
      </c>
      <c r="Y72" s="198">
        <v>0</v>
      </c>
      <c r="Z72" s="198">
        <v>114.23</v>
      </c>
      <c r="AA72" s="198">
        <v>32.08</v>
      </c>
      <c r="AB72" s="198">
        <v>0</v>
      </c>
      <c r="AC72" s="198">
        <v>12.92</v>
      </c>
      <c r="AD72" s="198">
        <v>0</v>
      </c>
      <c r="AE72" s="198">
        <v>0</v>
      </c>
      <c r="AF72" s="198">
        <v>0</v>
      </c>
      <c r="AG72" s="198">
        <v>31.68</v>
      </c>
      <c r="AH72" s="198">
        <v>0</v>
      </c>
      <c r="AI72" s="198">
        <v>12.73</v>
      </c>
      <c r="AJ72" s="198">
        <v>0</v>
      </c>
      <c r="AK72" s="198">
        <v>96.82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1.35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492.41</v>
      </c>
      <c r="L73" s="198">
        <v>181.57</v>
      </c>
      <c r="M73" s="198">
        <v>61.29</v>
      </c>
      <c r="N73" s="198">
        <v>49.86</v>
      </c>
      <c r="O73" s="198">
        <v>35.21</v>
      </c>
      <c r="P73" s="198">
        <v>25.81</v>
      </c>
      <c r="Q73" s="198">
        <v>9.2100000000000009</v>
      </c>
      <c r="R73" s="198">
        <v>17.899999999999999</v>
      </c>
      <c r="S73" s="198">
        <v>11.14</v>
      </c>
      <c r="T73" s="198">
        <v>0</v>
      </c>
      <c r="U73" s="198">
        <v>49.74</v>
      </c>
      <c r="V73" s="198">
        <v>8.65</v>
      </c>
      <c r="W73" s="198">
        <v>19.579999999999998</v>
      </c>
      <c r="X73" s="198">
        <v>62.27</v>
      </c>
      <c r="Y73" s="198">
        <v>0</v>
      </c>
      <c r="Z73" s="198">
        <v>114.23</v>
      </c>
      <c r="AA73" s="198">
        <v>32.08</v>
      </c>
      <c r="AB73" s="198">
        <v>0</v>
      </c>
      <c r="AC73" s="198">
        <v>12.92</v>
      </c>
      <c r="AD73" s="198">
        <v>0</v>
      </c>
      <c r="AE73" s="198">
        <v>0</v>
      </c>
      <c r="AF73" s="198">
        <v>0</v>
      </c>
      <c r="AG73" s="198">
        <v>31.68</v>
      </c>
      <c r="AH73" s="198">
        <v>0</v>
      </c>
      <c r="AI73" s="198">
        <v>12.73</v>
      </c>
      <c r="AJ73" s="198">
        <v>0</v>
      </c>
      <c r="AK73" s="198">
        <v>97.15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492.41</v>
      </c>
      <c r="L74" s="198">
        <v>181.57</v>
      </c>
      <c r="M74" s="198">
        <v>61.29</v>
      </c>
      <c r="N74" s="198">
        <v>49.86</v>
      </c>
      <c r="O74" s="198">
        <v>35.21</v>
      </c>
      <c r="P74" s="198">
        <v>25.81</v>
      </c>
      <c r="Q74" s="198">
        <v>9.2100000000000009</v>
      </c>
      <c r="R74" s="198">
        <v>17.899999999999999</v>
      </c>
      <c r="S74" s="198">
        <v>11.14</v>
      </c>
      <c r="T74" s="198">
        <v>0</v>
      </c>
      <c r="U74" s="198">
        <v>49.74</v>
      </c>
      <c r="V74" s="198">
        <v>8.65</v>
      </c>
      <c r="W74" s="198">
        <v>19.579999999999998</v>
      </c>
      <c r="X74" s="198">
        <v>62.27</v>
      </c>
      <c r="Y74" s="198">
        <v>0</v>
      </c>
      <c r="Z74" s="198">
        <v>114.23</v>
      </c>
      <c r="AA74" s="198">
        <v>32.08</v>
      </c>
      <c r="AB74" s="198">
        <v>0</v>
      </c>
      <c r="AC74" s="198">
        <v>12.92</v>
      </c>
      <c r="AD74" s="198">
        <v>0</v>
      </c>
      <c r="AE74" s="198">
        <v>0</v>
      </c>
      <c r="AF74" s="198">
        <v>0</v>
      </c>
      <c r="AG74" s="198">
        <v>31.68</v>
      </c>
      <c r="AH74" s="198">
        <v>0</v>
      </c>
      <c r="AI74" s="198">
        <v>11.68</v>
      </c>
      <c r="AJ74" s="198">
        <v>0</v>
      </c>
      <c r="AK74" s="198">
        <v>96.82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492.41</v>
      </c>
      <c r="L75" s="198">
        <v>181.57</v>
      </c>
      <c r="M75" s="198">
        <v>61.29</v>
      </c>
      <c r="N75" s="198">
        <v>49.86</v>
      </c>
      <c r="O75" s="198">
        <v>35.21</v>
      </c>
      <c r="P75" s="198">
        <v>25.81</v>
      </c>
      <c r="Q75" s="198">
        <v>9.2100000000000009</v>
      </c>
      <c r="R75" s="198">
        <v>17.899999999999999</v>
      </c>
      <c r="S75" s="198">
        <v>11.14</v>
      </c>
      <c r="T75" s="198">
        <v>0</v>
      </c>
      <c r="U75" s="198">
        <v>49.74</v>
      </c>
      <c r="V75" s="198">
        <v>8.65</v>
      </c>
      <c r="W75" s="198">
        <v>19.579999999999998</v>
      </c>
      <c r="X75" s="198">
        <v>62.27</v>
      </c>
      <c r="Y75" s="198">
        <v>0</v>
      </c>
      <c r="Z75" s="198">
        <v>114.23</v>
      </c>
      <c r="AA75" s="198">
        <v>32.08</v>
      </c>
      <c r="AB75" s="198">
        <v>0</v>
      </c>
      <c r="AC75" s="198">
        <v>12.92</v>
      </c>
      <c r="AD75" s="198">
        <v>0</v>
      </c>
      <c r="AE75" s="198">
        <v>0</v>
      </c>
      <c r="AF75" s="198">
        <v>0</v>
      </c>
      <c r="AG75" s="198">
        <v>31.68</v>
      </c>
      <c r="AH75" s="198">
        <v>0</v>
      </c>
      <c r="AI75" s="198">
        <v>13.58</v>
      </c>
      <c r="AJ75" s="198">
        <v>0</v>
      </c>
      <c r="AK75" s="198">
        <v>95.53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492.41</v>
      </c>
      <c r="L76" s="198">
        <v>181.57</v>
      </c>
      <c r="M76" s="198">
        <v>61.29</v>
      </c>
      <c r="N76" s="198">
        <v>49.86</v>
      </c>
      <c r="O76" s="198">
        <v>35.21</v>
      </c>
      <c r="P76" s="198">
        <v>25.81</v>
      </c>
      <c r="Q76" s="198">
        <v>9.2100000000000009</v>
      </c>
      <c r="R76" s="198">
        <v>17.899999999999999</v>
      </c>
      <c r="S76" s="198">
        <v>11.14</v>
      </c>
      <c r="T76" s="198">
        <v>0</v>
      </c>
      <c r="U76" s="198">
        <v>49.74</v>
      </c>
      <c r="V76" s="198">
        <v>8.65</v>
      </c>
      <c r="W76" s="198">
        <v>19.579999999999998</v>
      </c>
      <c r="X76" s="198">
        <v>62.27</v>
      </c>
      <c r="Y76" s="198">
        <v>0</v>
      </c>
      <c r="Z76" s="198">
        <v>114.23</v>
      </c>
      <c r="AA76" s="198">
        <v>32.08</v>
      </c>
      <c r="AB76" s="198">
        <v>0</v>
      </c>
      <c r="AC76" s="198">
        <v>12.92</v>
      </c>
      <c r="AD76" s="198">
        <v>0</v>
      </c>
      <c r="AE76" s="198">
        <v>0</v>
      </c>
      <c r="AF76" s="198">
        <v>0</v>
      </c>
      <c r="AG76" s="198">
        <v>31.68</v>
      </c>
      <c r="AH76" s="198">
        <v>0</v>
      </c>
      <c r="AI76" s="198">
        <v>12.73</v>
      </c>
      <c r="AJ76" s="198">
        <v>0</v>
      </c>
      <c r="AK76" s="198">
        <v>95.29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492.41</v>
      </c>
      <c r="L77" s="198">
        <v>180.02</v>
      </c>
      <c r="M77" s="198">
        <v>61.29</v>
      </c>
      <c r="N77" s="198">
        <v>49.86</v>
      </c>
      <c r="O77" s="198">
        <v>35.21</v>
      </c>
      <c r="P77" s="198">
        <v>26.29</v>
      </c>
      <c r="Q77" s="198">
        <v>9.2100000000000009</v>
      </c>
      <c r="R77" s="198">
        <v>17.899999999999999</v>
      </c>
      <c r="S77" s="198">
        <v>11.14</v>
      </c>
      <c r="T77" s="198">
        <v>0</v>
      </c>
      <c r="U77" s="198">
        <v>49.74</v>
      </c>
      <c r="V77" s="198">
        <v>8.65</v>
      </c>
      <c r="W77" s="198">
        <v>19.579999999999998</v>
      </c>
      <c r="X77" s="198">
        <v>62.27</v>
      </c>
      <c r="Y77" s="198">
        <v>0</v>
      </c>
      <c r="Z77" s="198">
        <v>114.23</v>
      </c>
      <c r="AA77" s="198">
        <v>32.08</v>
      </c>
      <c r="AB77" s="198">
        <v>0</v>
      </c>
      <c r="AC77" s="198">
        <v>12.92</v>
      </c>
      <c r="AD77" s="198">
        <v>0</v>
      </c>
      <c r="AE77" s="198">
        <v>0</v>
      </c>
      <c r="AF77" s="198">
        <v>0</v>
      </c>
      <c r="AG77" s="198">
        <v>31.68</v>
      </c>
      <c r="AH77" s="198">
        <v>0</v>
      </c>
      <c r="AI77" s="198">
        <v>12.73</v>
      </c>
      <c r="AJ77" s="198">
        <v>0</v>
      </c>
      <c r="AK77" s="198">
        <v>95.29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492.41</v>
      </c>
      <c r="L78" s="198">
        <v>180.02</v>
      </c>
      <c r="M78" s="198">
        <v>61.29</v>
      </c>
      <c r="N78" s="198">
        <v>49.86</v>
      </c>
      <c r="O78" s="198">
        <v>35.21</v>
      </c>
      <c r="P78" s="198">
        <v>26.29</v>
      </c>
      <c r="Q78" s="198">
        <v>9.2100000000000009</v>
      </c>
      <c r="R78" s="198">
        <v>17.899999999999999</v>
      </c>
      <c r="S78" s="198">
        <v>11.14</v>
      </c>
      <c r="T78" s="198">
        <v>0</v>
      </c>
      <c r="U78" s="198">
        <v>49.74</v>
      </c>
      <c r="V78" s="198">
        <v>8.65</v>
      </c>
      <c r="W78" s="198">
        <v>19.579999999999998</v>
      </c>
      <c r="X78" s="198">
        <v>62.27</v>
      </c>
      <c r="Y78" s="198">
        <v>0</v>
      </c>
      <c r="Z78" s="198">
        <v>114.23</v>
      </c>
      <c r="AA78" s="198">
        <v>32.08</v>
      </c>
      <c r="AB78" s="198">
        <v>0</v>
      </c>
      <c r="AC78" s="198">
        <v>12.92</v>
      </c>
      <c r="AD78" s="198">
        <v>0</v>
      </c>
      <c r="AE78" s="198">
        <v>0</v>
      </c>
      <c r="AF78" s="198">
        <v>0</v>
      </c>
      <c r="AG78" s="198">
        <v>31.68</v>
      </c>
      <c r="AH78" s="198">
        <v>0</v>
      </c>
      <c r="AI78" s="198">
        <v>12.73</v>
      </c>
      <c r="AJ78" s="198">
        <v>0</v>
      </c>
      <c r="AK78" s="198">
        <v>94.99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492.41</v>
      </c>
      <c r="L79" s="198">
        <v>180.02</v>
      </c>
      <c r="M79" s="198">
        <v>61.29</v>
      </c>
      <c r="N79" s="198">
        <v>49.86</v>
      </c>
      <c r="O79" s="198">
        <v>35.21</v>
      </c>
      <c r="P79" s="198">
        <v>26.29</v>
      </c>
      <c r="Q79" s="198">
        <v>9.2100000000000009</v>
      </c>
      <c r="R79" s="198">
        <v>17.899999999999999</v>
      </c>
      <c r="S79" s="198">
        <v>11.14</v>
      </c>
      <c r="T79" s="198">
        <v>0</v>
      </c>
      <c r="U79" s="198">
        <v>49.74</v>
      </c>
      <c r="V79" s="198">
        <v>8.65</v>
      </c>
      <c r="W79" s="198">
        <v>19.579999999999998</v>
      </c>
      <c r="X79" s="198">
        <v>62.27</v>
      </c>
      <c r="Y79" s="198">
        <v>0</v>
      </c>
      <c r="Z79" s="198">
        <v>114.23</v>
      </c>
      <c r="AA79" s="198">
        <v>32.08</v>
      </c>
      <c r="AB79" s="198">
        <v>0</v>
      </c>
      <c r="AC79" s="198">
        <v>12.92</v>
      </c>
      <c r="AD79" s="198">
        <v>0</v>
      </c>
      <c r="AE79" s="198">
        <v>0</v>
      </c>
      <c r="AF79" s="198">
        <v>0</v>
      </c>
      <c r="AG79" s="198">
        <v>31.68</v>
      </c>
      <c r="AH79" s="198">
        <v>0</v>
      </c>
      <c r="AI79" s="198">
        <v>12.73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492.41</v>
      </c>
      <c r="L80" s="198">
        <v>180.02</v>
      </c>
      <c r="M80" s="198">
        <v>61.29</v>
      </c>
      <c r="N80" s="198">
        <v>49.86</v>
      </c>
      <c r="O80" s="198">
        <v>35.21</v>
      </c>
      <c r="P80" s="198">
        <v>26.29</v>
      </c>
      <c r="Q80" s="198">
        <v>9.2100000000000009</v>
      </c>
      <c r="R80" s="198">
        <v>17.899999999999999</v>
      </c>
      <c r="S80" s="198">
        <v>11.14</v>
      </c>
      <c r="T80" s="198">
        <v>0</v>
      </c>
      <c r="U80" s="198">
        <v>49.74</v>
      </c>
      <c r="V80" s="198">
        <v>8.65</v>
      </c>
      <c r="W80" s="198">
        <v>19.579999999999998</v>
      </c>
      <c r="X80" s="198">
        <v>62.27</v>
      </c>
      <c r="Y80" s="198">
        <v>0</v>
      </c>
      <c r="Z80" s="198">
        <v>114.23</v>
      </c>
      <c r="AA80" s="198">
        <v>32.08</v>
      </c>
      <c r="AB80" s="198">
        <v>0</v>
      </c>
      <c r="AC80" s="198">
        <v>12.92</v>
      </c>
      <c r="AD80" s="198">
        <v>0</v>
      </c>
      <c r="AE80" s="198">
        <v>0</v>
      </c>
      <c r="AF80" s="198">
        <v>0</v>
      </c>
      <c r="AG80" s="198">
        <v>32.53</v>
      </c>
      <c r="AH80" s="198">
        <v>0</v>
      </c>
      <c r="AI80" s="198">
        <v>11.68</v>
      </c>
      <c r="AJ80" s="198">
        <v>0</v>
      </c>
      <c r="AK80" s="198">
        <v>93.5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492.41</v>
      </c>
      <c r="L81" s="198">
        <v>180.02</v>
      </c>
      <c r="M81" s="198">
        <v>61.29</v>
      </c>
      <c r="N81" s="198">
        <v>49.86</v>
      </c>
      <c r="O81" s="198">
        <v>35.21</v>
      </c>
      <c r="P81" s="198">
        <v>26.29</v>
      </c>
      <c r="Q81" s="198">
        <v>9.2100000000000009</v>
      </c>
      <c r="R81" s="198">
        <v>17.899999999999999</v>
      </c>
      <c r="S81" s="198">
        <v>11.14</v>
      </c>
      <c r="T81" s="198">
        <v>0</v>
      </c>
      <c r="U81" s="198">
        <v>49.74</v>
      </c>
      <c r="V81" s="198">
        <v>8.65</v>
      </c>
      <c r="W81" s="198">
        <v>19.579999999999998</v>
      </c>
      <c r="X81" s="198">
        <v>62.27</v>
      </c>
      <c r="Y81" s="198">
        <v>0</v>
      </c>
      <c r="Z81" s="198">
        <v>114.23</v>
      </c>
      <c r="AA81" s="198">
        <v>32.08</v>
      </c>
      <c r="AB81" s="198">
        <v>0</v>
      </c>
      <c r="AC81" s="198">
        <v>12.92</v>
      </c>
      <c r="AD81" s="198">
        <v>0</v>
      </c>
      <c r="AE81" s="198">
        <v>0</v>
      </c>
      <c r="AF81" s="198">
        <v>0</v>
      </c>
      <c r="AG81" s="198">
        <v>32.53</v>
      </c>
      <c r="AH81" s="198">
        <v>0</v>
      </c>
      <c r="AI81" s="198">
        <v>13.58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492.41</v>
      </c>
      <c r="L82" s="198">
        <v>180.02</v>
      </c>
      <c r="M82" s="198">
        <v>61.29</v>
      </c>
      <c r="N82" s="198">
        <v>49.86</v>
      </c>
      <c r="O82" s="198">
        <v>35.21</v>
      </c>
      <c r="P82" s="198">
        <v>26.29</v>
      </c>
      <c r="Q82" s="198">
        <v>9.2100000000000009</v>
      </c>
      <c r="R82" s="198">
        <v>17.899999999999999</v>
      </c>
      <c r="S82" s="198">
        <v>11.14</v>
      </c>
      <c r="T82" s="198">
        <v>0</v>
      </c>
      <c r="U82" s="198">
        <v>49.74</v>
      </c>
      <c r="V82" s="198">
        <v>8.65</v>
      </c>
      <c r="W82" s="198">
        <v>19.579999999999998</v>
      </c>
      <c r="X82" s="198">
        <v>62.27</v>
      </c>
      <c r="Y82" s="198">
        <v>0</v>
      </c>
      <c r="Z82" s="198">
        <v>114.23</v>
      </c>
      <c r="AA82" s="198">
        <v>32.08</v>
      </c>
      <c r="AB82" s="198">
        <v>0</v>
      </c>
      <c r="AC82" s="198">
        <v>12.92</v>
      </c>
      <c r="AD82" s="198">
        <v>0</v>
      </c>
      <c r="AE82" s="198">
        <v>0</v>
      </c>
      <c r="AF82" s="198">
        <v>0</v>
      </c>
      <c r="AG82" s="198">
        <v>32.53</v>
      </c>
      <c r="AH82" s="198">
        <v>0</v>
      </c>
      <c r="AI82" s="198">
        <v>12.73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492.41</v>
      </c>
      <c r="L83" s="198">
        <v>178.85</v>
      </c>
      <c r="M83" s="198">
        <v>61.29</v>
      </c>
      <c r="N83" s="198">
        <v>49.86</v>
      </c>
      <c r="O83" s="198">
        <v>35.21</v>
      </c>
      <c r="P83" s="198">
        <v>26.29</v>
      </c>
      <c r="Q83" s="198">
        <v>9.2100000000000009</v>
      </c>
      <c r="R83" s="198">
        <v>17.899999999999999</v>
      </c>
      <c r="S83" s="198">
        <v>11.14</v>
      </c>
      <c r="T83" s="198">
        <v>0</v>
      </c>
      <c r="U83" s="198">
        <v>49.74</v>
      </c>
      <c r="V83" s="198">
        <v>8.65</v>
      </c>
      <c r="W83" s="198">
        <v>19.579999999999998</v>
      </c>
      <c r="X83" s="198">
        <v>62.27</v>
      </c>
      <c r="Y83" s="198">
        <v>0</v>
      </c>
      <c r="Z83" s="198">
        <v>114.23</v>
      </c>
      <c r="AA83" s="198">
        <v>32.08</v>
      </c>
      <c r="AB83" s="198">
        <v>0</v>
      </c>
      <c r="AC83" s="198">
        <v>13.56</v>
      </c>
      <c r="AD83" s="198">
        <v>0</v>
      </c>
      <c r="AE83" s="198">
        <v>0</v>
      </c>
      <c r="AF83" s="198">
        <v>0</v>
      </c>
      <c r="AG83" s="198">
        <v>32.53</v>
      </c>
      <c r="AH83" s="198">
        <v>0</v>
      </c>
      <c r="AI83" s="198">
        <v>12.73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492.41</v>
      </c>
      <c r="L84" s="198">
        <v>179.24</v>
      </c>
      <c r="M84" s="198">
        <v>61.29</v>
      </c>
      <c r="N84" s="198">
        <v>49.86</v>
      </c>
      <c r="O84" s="198">
        <v>35.21</v>
      </c>
      <c r="P84" s="198">
        <v>26.29</v>
      </c>
      <c r="Q84" s="198">
        <v>9.2100000000000009</v>
      </c>
      <c r="R84" s="198">
        <v>17.899999999999999</v>
      </c>
      <c r="S84" s="198">
        <v>11.14</v>
      </c>
      <c r="T84" s="198">
        <v>0</v>
      </c>
      <c r="U84" s="198">
        <v>49.74</v>
      </c>
      <c r="V84" s="198">
        <v>8.65</v>
      </c>
      <c r="W84" s="198">
        <v>19.579999999999998</v>
      </c>
      <c r="X84" s="198">
        <v>62.27</v>
      </c>
      <c r="Y84" s="198">
        <v>0</v>
      </c>
      <c r="Z84" s="198">
        <v>114.23</v>
      </c>
      <c r="AA84" s="198">
        <v>32.08</v>
      </c>
      <c r="AB84" s="198">
        <v>0</v>
      </c>
      <c r="AC84" s="198">
        <v>13.56</v>
      </c>
      <c r="AD84" s="198">
        <v>0</v>
      </c>
      <c r="AE84" s="198">
        <v>0</v>
      </c>
      <c r="AF84" s="198">
        <v>0</v>
      </c>
      <c r="AG84" s="198">
        <v>32.53</v>
      </c>
      <c r="AH84" s="198">
        <v>0</v>
      </c>
      <c r="AI84" s="198">
        <v>12.73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492.41</v>
      </c>
      <c r="L85" s="198">
        <v>178.85</v>
      </c>
      <c r="M85" s="198">
        <v>61.29</v>
      </c>
      <c r="N85" s="198">
        <v>49.86</v>
      </c>
      <c r="O85" s="198">
        <v>35.21</v>
      </c>
      <c r="P85" s="198">
        <v>26.46</v>
      </c>
      <c r="Q85" s="198">
        <v>9.2899999999999991</v>
      </c>
      <c r="R85" s="198">
        <v>17.899999999999999</v>
      </c>
      <c r="S85" s="198">
        <v>11.14</v>
      </c>
      <c r="T85" s="198">
        <v>0</v>
      </c>
      <c r="U85" s="198">
        <v>49.74</v>
      </c>
      <c r="V85" s="198">
        <v>8.65</v>
      </c>
      <c r="W85" s="198">
        <v>19.579999999999998</v>
      </c>
      <c r="X85" s="198">
        <v>62.27</v>
      </c>
      <c r="Y85" s="198">
        <v>0</v>
      </c>
      <c r="Z85" s="198">
        <v>114.23</v>
      </c>
      <c r="AA85" s="198">
        <v>32.08</v>
      </c>
      <c r="AB85" s="198">
        <v>0</v>
      </c>
      <c r="AC85" s="198">
        <v>13.56</v>
      </c>
      <c r="AD85" s="198">
        <v>0</v>
      </c>
      <c r="AE85" s="198">
        <v>0</v>
      </c>
      <c r="AF85" s="198">
        <v>0</v>
      </c>
      <c r="AG85" s="198">
        <v>32.53</v>
      </c>
      <c r="AH85" s="198">
        <v>0</v>
      </c>
      <c r="AI85" s="198">
        <v>12.73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492.41</v>
      </c>
      <c r="L86" s="198">
        <v>181.57</v>
      </c>
      <c r="M86" s="198">
        <v>61.29</v>
      </c>
      <c r="N86" s="198">
        <v>49.86</v>
      </c>
      <c r="O86" s="198">
        <v>35.21</v>
      </c>
      <c r="P86" s="198">
        <v>26.46</v>
      </c>
      <c r="Q86" s="198">
        <v>9.1999999999999993</v>
      </c>
      <c r="R86" s="198">
        <v>17.899999999999999</v>
      </c>
      <c r="S86" s="198">
        <v>11.14</v>
      </c>
      <c r="T86" s="198">
        <v>0</v>
      </c>
      <c r="U86" s="198">
        <v>49.74</v>
      </c>
      <c r="V86" s="198">
        <v>8.65</v>
      </c>
      <c r="W86" s="198">
        <v>19.59</v>
      </c>
      <c r="X86" s="198">
        <v>62.27</v>
      </c>
      <c r="Y86" s="198">
        <v>0</v>
      </c>
      <c r="Z86" s="198">
        <v>114.23</v>
      </c>
      <c r="AA86" s="198">
        <v>32.08</v>
      </c>
      <c r="AB86" s="198">
        <v>0</v>
      </c>
      <c r="AC86" s="198">
        <v>13.56</v>
      </c>
      <c r="AD86" s="198">
        <v>0</v>
      </c>
      <c r="AE86" s="198">
        <v>0</v>
      </c>
      <c r="AF86" s="198">
        <v>0</v>
      </c>
      <c r="AG86" s="198">
        <v>32.53</v>
      </c>
      <c r="AH86" s="198">
        <v>0</v>
      </c>
      <c r="AI86" s="198">
        <v>11.68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492.41</v>
      </c>
      <c r="L87" s="198">
        <v>181.57</v>
      </c>
      <c r="M87" s="198">
        <v>61.29</v>
      </c>
      <c r="N87" s="198">
        <v>49.86</v>
      </c>
      <c r="O87" s="198">
        <v>35.21</v>
      </c>
      <c r="P87" s="198">
        <v>26.46</v>
      </c>
      <c r="Q87" s="198">
        <v>9.1999999999999993</v>
      </c>
      <c r="R87" s="198">
        <v>17.899999999999999</v>
      </c>
      <c r="S87" s="198">
        <v>11.14</v>
      </c>
      <c r="T87" s="198">
        <v>0</v>
      </c>
      <c r="U87" s="198">
        <v>49.74</v>
      </c>
      <c r="V87" s="198">
        <v>8.65</v>
      </c>
      <c r="W87" s="198">
        <v>19.59</v>
      </c>
      <c r="X87" s="198">
        <v>62.27</v>
      </c>
      <c r="Y87" s="198">
        <v>0</v>
      </c>
      <c r="Z87" s="198">
        <v>114.23</v>
      </c>
      <c r="AA87" s="198">
        <v>32.08</v>
      </c>
      <c r="AB87" s="198">
        <v>0</v>
      </c>
      <c r="AC87" s="198">
        <v>13.56</v>
      </c>
      <c r="AD87" s="198">
        <v>0</v>
      </c>
      <c r="AE87" s="198">
        <v>0</v>
      </c>
      <c r="AF87" s="198">
        <v>0</v>
      </c>
      <c r="AG87" s="198">
        <v>32.53</v>
      </c>
      <c r="AH87" s="198">
        <v>0</v>
      </c>
      <c r="AI87" s="198">
        <v>13.58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492.41</v>
      </c>
      <c r="L88" s="198">
        <v>181.57</v>
      </c>
      <c r="M88" s="198">
        <v>61.29</v>
      </c>
      <c r="N88" s="198">
        <v>49.86</v>
      </c>
      <c r="O88" s="198">
        <v>35.21</v>
      </c>
      <c r="P88" s="198">
        <v>26.46</v>
      </c>
      <c r="Q88" s="198">
        <v>9.1999999999999993</v>
      </c>
      <c r="R88" s="198">
        <v>17.899999999999999</v>
      </c>
      <c r="S88" s="198">
        <v>11.14</v>
      </c>
      <c r="T88" s="198">
        <v>0</v>
      </c>
      <c r="U88" s="198">
        <v>49.74</v>
      </c>
      <c r="V88" s="198">
        <v>8.65</v>
      </c>
      <c r="W88" s="198">
        <v>19.59</v>
      </c>
      <c r="X88" s="198">
        <v>62.27</v>
      </c>
      <c r="Y88" s="198">
        <v>0</v>
      </c>
      <c r="Z88" s="198">
        <v>114.23</v>
      </c>
      <c r="AA88" s="198">
        <v>32.08</v>
      </c>
      <c r="AB88" s="198">
        <v>0</v>
      </c>
      <c r="AC88" s="198">
        <v>13.56</v>
      </c>
      <c r="AD88" s="198">
        <v>0</v>
      </c>
      <c r="AE88" s="198">
        <v>0</v>
      </c>
      <c r="AF88" s="198">
        <v>0</v>
      </c>
      <c r="AG88" s="198">
        <v>32.53</v>
      </c>
      <c r="AH88" s="198">
        <v>0</v>
      </c>
      <c r="AI88" s="198">
        <v>12.73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492.41</v>
      </c>
      <c r="L89" s="198">
        <v>181.57</v>
      </c>
      <c r="M89" s="198">
        <v>61.29</v>
      </c>
      <c r="N89" s="198">
        <v>49.86</v>
      </c>
      <c r="O89" s="198">
        <v>35.21</v>
      </c>
      <c r="P89" s="198">
        <v>26.46</v>
      </c>
      <c r="Q89" s="198">
        <v>9.1999999999999993</v>
      </c>
      <c r="R89" s="198">
        <v>17.899999999999999</v>
      </c>
      <c r="S89" s="198">
        <v>11.14</v>
      </c>
      <c r="T89" s="198">
        <v>0</v>
      </c>
      <c r="U89" s="198">
        <v>49.74</v>
      </c>
      <c r="V89" s="198">
        <v>8.65</v>
      </c>
      <c r="W89" s="198">
        <v>19.59</v>
      </c>
      <c r="X89" s="198">
        <v>62.27</v>
      </c>
      <c r="Y89" s="198">
        <v>0</v>
      </c>
      <c r="Z89" s="198">
        <v>114.23</v>
      </c>
      <c r="AA89" s="198">
        <v>32.08</v>
      </c>
      <c r="AB89" s="198">
        <v>0</v>
      </c>
      <c r="AC89" s="198">
        <v>13.56</v>
      </c>
      <c r="AD89" s="198">
        <v>0</v>
      </c>
      <c r="AE89" s="198">
        <v>0</v>
      </c>
      <c r="AF89" s="198">
        <v>0</v>
      </c>
      <c r="AG89" s="198">
        <v>32.53</v>
      </c>
      <c r="AH89" s="198">
        <v>0</v>
      </c>
      <c r="AI89" s="198">
        <v>12.73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492.41</v>
      </c>
      <c r="L90" s="198">
        <v>171.96</v>
      </c>
      <c r="M90" s="198">
        <v>61.29</v>
      </c>
      <c r="N90" s="198">
        <v>49.86</v>
      </c>
      <c r="O90" s="198">
        <v>35.21</v>
      </c>
      <c r="P90" s="198">
        <v>26.46</v>
      </c>
      <c r="Q90" s="198">
        <v>9.1999999999999993</v>
      </c>
      <c r="R90" s="198">
        <v>17.899999999999999</v>
      </c>
      <c r="S90" s="198">
        <v>11.14</v>
      </c>
      <c r="T90" s="198">
        <v>0</v>
      </c>
      <c r="U90" s="198">
        <v>49.74</v>
      </c>
      <c r="V90" s="198">
        <v>8.65</v>
      </c>
      <c r="W90" s="198">
        <v>19.59</v>
      </c>
      <c r="X90" s="198">
        <v>62.27</v>
      </c>
      <c r="Y90" s="198">
        <v>0</v>
      </c>
      <c r="Z90" s="198">
        <v>114.23</v>
      </c>
      <c r="AA90" s="198">
        <v>32.08</v>
      </c>
      <c r="AB90" s="198">
        <v>0</v>
      </c>
      <c r="AC90" s="198">
        <v>13.56</v>
      </c>
      <c r="AD90" s="198">
        <v>0</v>
      </c>
      <c r="AE90" s="198">
        <v>0</v>
      </c>
      <c r="AF90" s="198">
        <v>0</v>
      </c>
      <c r="AG90" s="198">
        <v>32.53</v>
      </c>
      <c r="AH90" s="198">
        <v>0</v>
      </c>
      <c r="AI90" s="198">
        <v>12.73</v>
      </c>
      <c r="AJ90" s="198">
        <v>0</v>
      </c>
      <c r="AK90" s="198">
        <v>93.39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492.41</v>
      </c>
      <c r="L91" s="198">
        <v>143.13</v>
      </c>
      <c r="M91" s="198">
        <v>61.29</v>
      </c>
      <c r="N91" s="198">
        <v>49.86</v>
      </c>
      <c r="O91" s="198">
        <v>35.21</v>
      </c>
      <c r="P91" s="198">
        <v>26.46</v>
      </c>
      <c r="Q91" s="198">
        <v>9.1999999999999993</v>
      </c>
      <c r="R91" s="198">
        <v>17.899999999999999</v>
      </c>
      <c r="S91" s="198">
        <v>11.14</v>
      </c>
      <c r="T91" s="198">
        <v>0</v>
      </c>
      <c r="U91" s="198">
        <v>49.74</v>
      </c>
      <c r="V91" s="198">
        <v>8.65</v>
      </c>
      <c r="W91" s="198">
        <v>19.59</v>
      </c>
      <c r="X91" s="198">
        <v>62.27</v>
      </c>
      <c r="Y91" s="198">
        <v>0</v>
      </c>
      <c r="Z91" s="198">
        <v>114.23</v>
      </c>
      <c r="AA91" s="198">
        <v>32.08</v>
      </c>
      <c r="AB91" s="198">
        <v>0</v>
      </c>
      <c r="AC91" s="198">
        <v>13.56</v>
      </c>
      <c r="AD91" s="198">
        <v>0</v>
      </c>
      <c r="AE91" s="198">
        <v>0</v>
      </c>
      <c r="AF91" s="198">
        <v>0</v>
      </c>
      <c r="AG91" s="198">
        <v>31.68</v>
      </c>
      <c r="AH91" s="198">
        <v>0</v>
      </c>
      <c r="AI91" s="198">
        <v>12.73</v>
      </c>
      <c r="AJ91" s="198">
        <v>0</v>
      </c>
      <c r="AK91" s="198">
        <v>93.39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492.41</v>
      </c>
      <c r="L92" s="198">
        <v>114.3</v>
      </c>
      <c r="M92" s="198">
        <v>61.29</v>
      </c>
      <c r="N92" s="198">
        <v>49.86</v>
      </c>
      <c r="O92" s="198">
        <v>35.21</v>
      </c>
      <c r="P92" s="198">
        <v>26.46</v>
      </c>
      <c r="Q92" s="198">
        <v>9.1999999999999993</v>
      </c>
      <c r="R92" s="198">
        <v>17.899999999999999</v>
      </c>
      <c r="S92" s="198">
        <v>11.14</v>
      </c>
      <c r="T92" s="198">
        <v>0</v>
      </c>
      <c r="U92" s="198">
        <v>49.74</v>
      </c>
      <c r="V92" s="198">
        <v>8.65</v>
      </c>
      <c r="W92" s="198">
        <v>19.59</v>
      </c>
      <c r="X92" s="198">
        <v>62.27</v>
      </c>
      <c r="Y92" s="198">
        <v>0</v>
      </c>
      <c r="Z92" s="198">
        <v>114.23</v>
      </c>
      <c r="AA92" s="198">
        <v>32.08</v>
      </c>
      <c r="AB92" s="198">
        <v>0</v>
      </c>
      <c r="AC92" s="198">
        <v>13.56</v>
      </c>
      <c r="AD92" s="198">
        <v>0</v>
      </c>
      <c r="AE92" s="198">
        <v>0</v>
      </c>
      <c r="AF92" s="198">
        <v>0</v>
      </c>
      <c r="AG92" s="198">
        <v>31.68</v>
      </c>
      <c r="AH92" s="198">
        <v>0</v>
      </c>
      <c r="AI92" s="198">
        <v>12.73</v>
      </c>
      <c r="AJ92" s="198">
        <v>0</v>
      </c>
      <c r="AK92" s="198">
        <v>93.4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451.32</v>
      </c>
      <c r="L93" s="198">
        <v>80.66</v>
      </c>
      <c r="M93" s="198">
        <v>61.29</v>
      </c>
      <c r="N93" s="198">
        <v>49.86</v>
      </c>
      <c r="O93" s="198">
        <v>35.21</v>
      </c>
      <c r="P93" s="198">
        <v>26.46</v>
      </c>
      <c r="Q93" s="198">
        <v>9.1999999999999993</v>
      </c>
      <c r="R93" s="198">
        <v>17.899999999999999</v>
      </c>
      <c r="S93" s="198">
        <v>11.14</v>
      </c>
      <c r="T93" s="198">
        <v>0</v>
      </c>
      <c r="U93" s="198">
        <v>49.74</v>
      </c>
      <c r="V93" s="198">
        <v>8.67</v>
      </c>
      <c r="W93" s="198">
        <v>19.59</v>
      </c>
      <c r="X93" s="198">
        <v>62.27</v>
      </c>
      <c r="Y93" s="198">
        <v>0</v>
      </c>
      <c r="Z93" s="198">
        <v>114.23</v>
      </c>
      <c r="AA93" s="198">
        <v>32.08</v>
      </c>
      <c r="AB93" s="198">
        <v>0</v>
      </c>
      <c r="AC93" s="198">
        <v>13.56</v>
      </c>
      <c r="AD93" s="198">
        <v>0</v>
      </c>
      <c r="AE93" s="198">
        <v>0</v>
      </c>
      <c r="AF93" s="198">
        <v>0</v>
      </c>
      <c r="AG93" s="198">
        <v>31.68</v>
      </c>
      <c r="AH93" s="198">
        <v>0</v>
      </c>
      <c r="AI93" s="198">
        <v>11.68</v>
      </c>
      <c r="AJ93" s="198">
        <v>0</v>
      </c>
      <c r="AK93" s="198">
        <v>94.29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373.59</v>
      </c>
      <c r="L94" s="198">
        <v>82.16</v>
      </c>
      <c r="M94" s="198">
        <v>61.29</v>
      </c>
      <c r="N94" s="198">
        <v>49.86</v>
      </c>
      <c r="O94" s="198">
        <v>35.21</v>
      </c>
      <c r="P94" s="198">
        <v>26.46</v>
      </c>
      <c r="Q94" s="198">
        <v>9.1999999999999993</v>
      </c>
      <c r="R94" s="198">
        <v>17.899999999999999</v>
      </c>
      <c r="S94" s="198">
        <v>11.14</v>
      </c>
      <c r="T94" s="198">
        <v>0</v>
      </c>
      <c r="U94" s="198">
        <v>49.74</v>
      </c>
      <c r="V94" s="198">
        <v>8.36</v>
      </c>
      <c r="W94" s="198">
        <v>19.59</v>
      </c>
      <c r="X94" s="198">
        <v>62.27</v>
      </c>
      <c r="Y94" s="198">
        <v>0</v>
      </c>
      <c r="Z94" s="198">
        <v>114.23</v>
      </c>
      <c r="AA94" s="198">
        <v>32.08</v>
      </c>
      <c r="AB94" s="198">
        <v>0</v>
      </c>
      <c r="AC94" s="198">
        <v>14.21</v>
      </c>
      <c r="AD94" s="198">
        <v>0</v>
      </c>
      <c r="AE94" s="198">
        <v>0</v>
      </c>
      <c r="AF94" s="198">
        <v>0</v>
      </c>
      <c r="AG94" s="198">
        <v>31.68</v>
      </c>
      <c r="AH94" s="198">
        <v>0</v>
      </c>
      <c r="AI94" s="198">
        <v>13.58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335.84</v>
      </c>
      <c r="L95" s="198">
        <v>82.16</v>
      </c>
      <c r="M95" s="198">
        <v>61.29</v>
      </c>
      <c r="N95" s="198">
        <v>49.86</v>
      </c>
      <c r="O95" s="198">
        <v>35.21</v>
      </c>
      <c r="P95" s="198">
        <v>26.46</v>
      </c>
      <c r="Q95" s="198">
        <v>9.1999999999999993</v>
      </c>
      <c r="R95" s="198">
        <v>17.899999999999999</v>
      </c>
      <c r="S95" s="198">
        <v>11.14</v>
      </c>
      <c r="T95" s="198">
        <v>0</v>
      </c>
      <c r="U95" s="198">
        <v>49.74</v>
      </c>
      <c r="V95" s="198">
        <v>7.97</v>
      </c>
      <c r="W95" s="198">
        <v>19.59</v>
      </c>
      <c r="X95" s="198">
        <v>62.27</v>
      </c>
      <c r="Y95" s="198">
        <v>0</v>
      </c>
      <c r="Z95" s="198">
        <v>114.23</v>
      </c>
      <c r="AA95" s="198">
        <v>32.08</v>
      </c>
      <c r="AB95" s="198">
        <v>0</v>
      </c>
      <c r="AC95" s="198">
        <v>14.21</v>
      </c>
      <c r="AD95" s="198">
        <v>0</v>
      </c>
      <c r="AE95" s="198">
        <v>0</v>
      </c>
      <c r="AF95" s="198">
        <v>0</v>
      </c>
      <c r="AG95" s="198">
        <v>31.68</v>
      </c>
      <c r="AH95" s="198">
        <v>0</v>
      </c>
      <c r="AI95" s="198">
        <v>12.73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307.55</v>
      </c>
      <c r="L96" s="198">
        <v>82.16</v>
      </c>
      <c r="M96" s="198">
        <v>61.29</v>
      </c>
      <c r="N96" s="198">
        <v>49.86</v>
      </c>
      <c r="O96" s="198">
        <v>35.21</v>
      </c>
      <c r="P96" s="198">
        <v>26.46</v>
      </c>
      <c r="Q96" s="198">
        <v>4.8099999999999996</v>
      </c>
      <c r="R96" s="198">
        <v>7.79</v>
      </c>
      <c r="S96" s="198">
        <v>5.77</v>
      </c>
      <c r="T96" s="198">
        <v>0</v>
      </c>
      <c r="U96" s="198">
        <v>49.74</v>
      </c>
      <c r="V96" s="198">
        <v>3</v>
      </c>
      <c r="W96" s="198">
        <v>19.59</v>
      </c>
      <c r="X96" s="198">
        <v>62.27</v>
      </c>
      <c r="Y96" s="198">
        <v>0</v>
      </c>
      <c r="Z96" s="198">
        <v>114.23</v>
      </c>
      <c r="AA96" s="198">
        <v>19.22</v>
      </c>
      <c r="AB96" s="198">
        <v>0</v>
      </c>
      <c r="AC96" s="198">
        <v>14.21</v>
      </c>
      <c r="AD96" s="198">
        <v>0</v>
      </c>
      <c r="AE96" s="198">
        <v>0</v>
      </c>
      <c r="AF96" s="198">
        <v>0</v>
      </c>
      <c r="AG96" s="198">
        <v>31.68</v>
      </c>
      <c r="AH96" s="198">
        <v>0</v>
      </c>
      <c r="AI96" s="198">
        <v>12.73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269.11</v>
      </c>
      <c r="L97" s="198">
        <v>82.16</v>
      </c>
      <c r="M97" s="198">
        <v>61.29</v>
      </c>
      <c r="N97" s="198">
        <v>49.86</v>
      </c>
      <c r="O97" s="198">
        <v>35.21</v>
      </c>
      <c r="P97" s="198">
        <v>26.46</v>
      </c>
      <c r="Q97" s="198">
        <v>4.8099999999999996</v>
      </c>
      <c r="R97" s="198">
        <v>7.79</v>
      </c>
      <c r="S97" s="198">
        <v>5.77</v>
      </c>
      <c r="T97" s="198">
        <v>0</v>
      </c>
      <c r="U97" s="198">
        <v>49.74</v>
      </c>
      <c r="V97" s="198">
        <v>3</v>
      </c>
      <c r="W97" s="198">
        <v>4.8</v>
      </c>
      <c r="X97" s="198">
        <v>62.27</v>
      </c>
      <c r="Y97" s="198">
        <v>0</v>
      </c>
      <c r="Z97" s="198">
        <v>78.81</v>
      </c>
      <c r="AA97" s="198">
        <v>19.22</v>
      </c>
      <c r="AB97" s="198">
        <v>0</v>
      </c>
      <c r="AC97" s="198">
        <v>14.21</v>
      </c>
      <c r="AD97" s="198">
        <v>0</v>
      </c>
      <c r="AE97" s="198">
        <v>0</v>
      </c>
      <c r="AF97" s="198">
        <v>0</v>
      </c>
      <c r="AG97" s="198">
        <v>31.68</v>
      </c>
      <c r="AH97" s="198">
        <v>0</v>
      </c>
      <c r="AI97" s="198">
        <v>12.73</v>
      </c>
      <c r="AJ97" s="198">
        <v>0</v>
      </c>
      <c r="AK97" s="198">
        <v>99.5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261.62</v>
      </c>
      <c r="L98" s="198">
        <v>82.16</v>
      </c>
      <c r="M98" s="198">
        <v>61.29</v>
      </c>
      <c r="N98" s="198">
        <v>49.86</v>
      </c>
      <c r="O98" s="198">
        <v>35.21</v>
      </c>
      <c r="P98" s="198">
        <v>26.46</v>
      </c>
      <c r="Q98" s="198">
        <v>4.8099999999999996</v>
      </c>
      <c r="R98" s="198">
        <v>7.79</v>
      </c>
      <c r="S98" s="198">
        <v>5.77</v>
      </c>
      <c r="T98" s="198">
        <v>0</v>
      </c>
      <c r="U98" s="198">
        <v>49.74</v>
      </c>
      <c r="V98" s="198">
        <v>3</v>
      </c>
      <c r="W98" s="198">
        <v>4.8</v>
      </c>
      <c r="X98" s="198">
        <v>62.27</v>
      </c>
      <c r="Y98" s="198">
        <v>0</v>
      </c>
      <c r="Z98" s="198">
        <v>78.81</v>
      </c>
      <c r="AA98" s="198">
        <v>19.22</v>
      </c>
      <c r="AB98" s="198">
        <v>0</v>
      </c>
      <c r="AC98" s="198">
        <v>14.21</v>
      </c>
      <c r="AD98" s="198">
        <v>0</v>
      </c>
      <c r="AE98" s="198">
        <v>0</v>
      </c>
      <c r="AF98" s="198">
        <v>0</v>
      </c>
      <c r="AG98" s="198">
        <v>31.68</v>
      </c>
      <c r="AH98" s="198">
        <v>0</v>
      </c>
      <c r="AI98" s="198">
        <v>12.73</v>
      </c>
      <c r="AJ98" s="198">
        <v>0</v>
      </c>
      <c r="AK98" s="198">
        <v>80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10.235740000000009</v>
      </c>
      <c r="L99">
        <f t="shared" si="0"/>
        <v>3.4120699999999982</v>
      </c>
      <c r="M99">
        <f t="shared" si="0"/>
        <v>1.2155674999999995</v>
      </c>
      <c r="N99">
        <f t="shared" si="0"/>
        <v>1.0509475000000006</v>
      </c>
      <c r="O99">
        <f t="shared" si="0"/>
        <v>0.76765750000000055</v>
      </c>
      <c r="P99">
        <f t="shared" si="0"/>
        <v>0.49760749999999987</v>
      </c>
      <c r="Q99">
        <f t="shared" si="0"/>
        <v>0.19247500000000009</v>
      </c>
      <c r="R99">
        <f t="shared" si="0"/>
        <v>0.36797500000000027</v>
      </c>
      <c r="S99">
        <f t="shared" si="0"/>
        <v>0.23243499999999978</v>
      </c>
      <c r="T99">
        <f t="shared" si="0"/>
        <v>0</v>
      </c>
      <c r="U99">
        <f t="shared" si="0"/>
        <v>1.280837499999997</v>
      </c>
      <c r="V99">
        <f t="shared" si="0"/>
        <v>0.16895999999999978</v>
      </c>
      <c r="W99">
        <f t="shared" si="0"/>
        <v>0.37399249999999967</v>
      </c>
      <c r="X99">
        <f t="shared" si="0"/>
        <v>1.2449275000000013</v>
      </c>
      <c r="Y99">
        <f t="shared" si="0"/>
        <v>0</v>
      </c>
      <c r="Z99">
        <f t="shared" si="0"/>
        <v>2.511289999999994</v>
      </c>
      <c r="AA99">
        <f t="shared" si="0"/>
        <v>0.68311499999999914</v>
      </c>
      <c r="AB99">
        <f t="shared" si="0"/>
        <v>0</v>
      </c>
      <c r="AC99">
        <f t="shared" si="0"/>
        <v>0.32694249999999975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0.75929750000000018</v>
      </c>
      <c r="AH99">
        <f t="shared" si="0"/>
        <v>0</v>
      </c>
      <c r="AI99">
        <f t="shared" si="0"/>
        <v>0.30126750000000019</v>
      </c>
      <c r="AJ99">
        <f t="shared" si="0"/>
        <v>0</v>
      </c>
      <c r="AK99">
        <f t="shared" si="0"/>
        <v>2.1698425000000006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0.36404749999999997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86.29</v>
      </c>
      <c r="L3" s="198">
        <v>30</v>
      </c>
      <c r="M3" s="198">
        <v>0</v>
      </c>
      <c r="N3" s="198">
        <v>28.83</v>
      </c>
      <c r="O3" s="198">
        <v>24.21</v>
      </c>
      <c r="P3" s="198">
        <v>65.83</v>
      </c>
      <c r="Q3" s="198">
        <v>2.57</v>
      </c>
      <c r="R3" s="198">
        <v>4.7699999999999996</v>
      </c>
      <c r="S3" s="198">
        <v>3.15</v>
      </c>
      <c r="T3" s="198">
        <v>0</v>
      </c>
      <c r="U3" s="198">
        <v>318.08</v>
      </c>
      <c r="V3" s="198">
        <v>5.27</v>
      </c>
      <c r="W3" s="198">
        <v>11.33</v>
      </c>
      <c r="X3" s="198">
        <v>36.299999999999997</v>
      </c>
      <c r="Y3" s="198">
        <v>0</v>
      </c>
      <c r="Z3" s="198">
        <v>66.06</v>
      </c>
      <c r="AA3" s="198">
        <v>18.55</v>
      </c>
      <c r="AB3" s="198">
        <v>0</v>
      </c>
      <c r="AC3" s="198">
        <v>7.43</v>
      </c>
      <c r="AD3" s="198">
        <v>0</v>
      </c>
      <c r="AE3" s="198">
        <v>0</v>
      </c>
      <c r="AF3" s="198">
        <v>0</v>
      </c>
      <c r="AG3" s="198">
        <v>17.68</v>
      </c>
      <c r="AH3" s="198">
        <v>0</v>
      </c>
      <c r="AI3" s="198">
        <v>7.23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86.28</v>
      </c>
      <c r="L4" s="198">
        <v>30</v>
      </c>
      <c r="M4" s="198">
        <v>0</v>
      </c>
      <c r="N4" s="198">
        <v>28.83</v>
      </c>
      <c r="O4" s="198">
        <v>24.21</v>
      </c>
      <c r="P4" s="198">
        <v>65.849999999999994</v>
      </c>
      <c r="Q4" s="198">
        <v>2.57</v>
      </c>
      <c r="R4" s="198">
        <v>4.7699999999999996</v>
      </c>
      <c r="S4" s="198">
        <v>3.15</v>
      </c>
      <c r="T4" s="198">
        <v>0</v>
      </c>
      <c r="U4" s="198">
        <v>318.08</v>
      </c>
      <c r="V4" s="198">
        <v>5.27</v>
      </c>
      <c r="W4" s="198">
        <v>11.33</v>
      </c>
      <c r="X4" s="198">
        <v>36.299999999999997</v>
      </c>
      <c r="Y4" s="198">
        <v>0</v>
      </c>
      <c r="Z4" s="198">
        <v>66.06</v>
      </c>
      <c r="AA4" s="198">
        <v>18.55</v>
      </c>
      <c r="AB4" s="198">
        <v>0</v>
      </c>
      <c r="AC4" s="198">
        <v>7.43</v>
      </c>
      <c r="AD4" s="198">
        <v>0</v>
      </c>
      <c r="AE4" s="198">
        <v>0</v>
      </c>
      <c r="AF4" s="198">
        <v>0</v>
      </c>
      <c r="AG4" s="198">
        <v>17.68</v>
      </c>
      <c r="AH4" s="198">
        <v>0</v>
      </c>
      <c r="AI4" s="198">
        <v>7.23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86.28</v>
      </c>
      <c r="L5" s="198">
        <v>30</v>
      </c>
      <c r="M5" s="198">
        <v>0</v>
      </c>
      <c r="N5" s="198">
        <v>28.83</v>
      </c>
      <c r="O5" s="198">
        <v>24.21</v>
      </c>
      <c r="P5" s="198">
        <v>65.849999999999994</v>
      </c>
      <c r="Q5" s="198">
        <v>2.57</v>
      </c>
      <c r="R5" s="198">
        <v>4.7699999999999996</v>
      </c>
      <c r="S5" s="198">
        <v>3.15</v>
      </c>
      <c r="T5" s="198">
        <v>0</v>
      </c>
      <c r="U5" s="198">
        <v>318.08</v>
      </c>
      <c r="V5" s="198">
        <v>5.27</v>
      </c>
      <c r="W5" s="198">
        <v>11.33</v>
      </c>
      <c r="X5" s="198">
        <v>36.01</v>
      </c>
      <c r="Y5" s="198">
        <v>0</v>
      </c>
      <c r="Z5" s="198">
        <v>66.06</v>
      </c>
      <c r="AA5" s="198">
        <v>18.55</v>
      </c>
      <c r="AB5" s="198">
        <v>0</v>
      </c>
      <c r="AC5" s="198">
        <v>7.43</v>
      </c>
      <c r="AD5" s="198">
        <v>0</v>
      </c>
      <c r="AE5" s="198">
        <v>0</v>
      </c>
      <c r="AF5" s="198">
        <v>0</v>
      </c>
      <c r="AG5" s="198">
        <v>17.68</v>
      </c>
      <c r="AH5" s="198">
        <v>0</v>
      </c>
      <c r="AI5" s="198">
        <v>7.71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86.28</v>
      </c>
      <c r="L6" s="198">
        <v>30</v>
      </c>
      <c r="M6" s="198">
        <v>0</v>
      </c>
      <c r="N6" s="198">
        <v>29.15</v>
      </c>
      <c r="O6" s="198">
        <v>24.29</v>
      </c>
      <c r="P6" s="198">
        <v>65.849999999999994</v>
      </c>
      <c r="Q6" s="198">
        <v>2.57</v>
      </c>
      <c r="R6" s="198">
        <v>4.7699999999999996</v>
      </c>
      <c r="S6" s="198">
        <v>3.15</v>
      </c>
      <c r="T6" s="198">
        <v>0</v>
      </c>
      <c r="U6" s="198">
        <v>318.08</v>
      </c>
      <c r="V6" s="198">
        <v>5.27</v>
      </c>
      <c r="W6" s="198">
        <v>11.33</v>
      </c>
      <c r="X6" s="198">
        <v>36.299999999999997</v>
      </c>
      <c r="Y6" s="198">
        <v>0</v>
      </c>
      <c r="Z6" s="198">
        <v>66.06</v>
      </c>
      <c r="AA6" s="198">
        <v>18.55</v>
      </c>
      <c r="AB6" s="198">
        <v>0</v>
      </c>
      <c r="AC6" s="198">
        <v>7.43</v>
      </c>
      <c r="AD6" s="198">
        <v>0</v>
      </c>
      <c r="AE6" s="198">
        <v>0</v>
      </c>
      <c r="AF6" s="198">
        <v>0</v>
      </c>
      <c r="AG6" s="198">
        <v>17.68</v>
      </c>
      <c r="AH6" s="198">
        <v>0</v>
      </c>
      <c r="AI6" s="198">
        <v>6.75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86.29</v>
      </c>
      <c r="L7" s="198">
        <v>30</v>
      </c>
      <c r="M7" s="198">
        <v>0</v>
      </c>
      <c r="N7" s="198">
        <v>28.83</v>
      </c>
      <c r="O7" s="198">
        <v>24.21</v>
      </c>
      <c r="P7" s="198">
        <v>65.849999999999994</v>
      </c>
      <c r="Q7" s="198">
        <v>2.57</v>
      </c>
      <c r="R7" s="198">
        <v>5.26</v>
      </c>
      <c r="S7" s="198">
        <v>3.29</v>
      </c>
      <c r="T7" s="198">
        <v>0</v>
      </c>
      <c r="U7" s="198">
        <v>318.08</v>
      </c>
      <c r="V7" s="198">
        <v>5.27</v>
      </c>
      <c r="W7" s="198">
        <v>11.33</v>
      </c>
      <c r="X7" s="198">
        <v>36.299999999999997</v>
      </c>
      <c r="Y7" s="198">
        <v>0</v>
      </c>
      <c r="Z7" s="198">
        <v>66.06</v>
      </c>
      <c r="AA7" s="198">
        <v>18.55</v>
      </c>
      <c r="AB7" s="198">
        <v>0</v>
      </c>
      <c r="AC7" s="198">
        <v>7.43</v>
      </c>
      <c r="AD7" s="198">
        <v>0</v>
      </c>
      <c r="AE7" s="198">
        <v>0</v>
      </c>
      <c r="AF7" s="198">
        <v>0</v>
      </c>
      <c r="AG7" s="198">
        <v>17.68</v>
      </c>
      <c r="AH7" s="198">
        <v>0</v>
      </c>
      <c r="AI7" s="198">
        <v>7.23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86.29</v>
      </c>
      <c r="L8" s="198">
        <v>30</v>
      </c>
      <c r="M8" s="198">
        <v>0</v>
      </c>
      <c r="N8" s="198">
        <v>28.83</v>
      </c>
      <c r="O8" s="198">
        <v>24.21</v>
      </c>
      <c r="P8" s="198">
        <v>65.849999999999994</v>
      </c>
      <c r="Q8" s="198">
        <v>2.57</v>
      </c>
      <c r="R8" s="198">
        <v>5.26</v>
      </c>
      <c r="S8" s="198">
        <v>3.29</v>
      </c>
      <c r="T8" s="198">
        <v>0</v>
      </c>
      <c r="U8" s="198">
        <v>318.08</v>
      </c>
      <c r="V8" s="198">
        <v>5.27</v>
      </c>
      <c r="W8" s="198">
        <v>11.33</v>
      </c>
      <c r="X8" s="198">
        <v>36.299999999999997</v>
      </c>
      <c r="Y8" s="198">
        <v>0</v>
      </c>
      <c r="Z8" s="198">
        <v>66.06</v>
      </c>
      <c r="AA8" s="198">
        <v>18.55</v>
      </c>
      <c r="AB8" s="198">
        <v>0</v>
      </c>
      <c r="AC8" s="198">
        <v>7.43</v>
      </c>
      <c r="AD8" s="198">
        <v>0</v>
      </c>
      <c r="AE8" s="198">
        <v>0</v>
      </c>
      <c r="AF8" s="198">
        <v>0</v>
      </c>
      <c r="AG8" s="198">
        <v>17.68</v>
      </c>
      <c r="AH8" s="198">
        <v>0</v>
      </c>
      <c r="AI8" s="198">
        <v>7.23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115.33</v>
      </c>
      <c r="L9" s="198">
        <v>30</v>
      </c>
      <c r="M9" s="198">
        <v>0</v>
      </c>
      <c r="N9" s="198">
        <v>28.83</v>
      </c>
      <c r="O9" s="198">
        <v>24.21</v>
      </c>
      <c r="P9" s="198">
        <v>65.849999999999994</v>
      </c>
      <c r="Q9" s="198">
        <v>2.57</v>
      </c>
      <c r="R9" s="198">
        <v>5.36</v>
      </c>
      <c r="S9" s="198">
        <v>3.29</v>
      </c>
      <c r="T9" s="198">
        <v>0</v>
      </c>
      <c r="U9" s="198">
        <v>318.08</v>
      </c>
      <c r="V9" s="198">
        <v>5.27</v>
      </c>
      <c r="W9" s="198">
        <v>11.33</v>
      </c>
      <c r="X9" s="198">
        <v>36.299999999999997</v>
      </c>
      <c r="Y9" s="198">
        <v>0</v>
      </c>
      <c r="Z9" s="198">
        <v>66.06</v>
      </c>
      <c r="AA9" s="198">
        <v>18.55</v>
      </c>
      <c r="AB9" s="198">
        <v>0</v>
      </c>
      <c r="AC9" s="198">
        <v>7.43</v>
      </c>
      <c r="AD9" s="198">
        <v>0</v>
      </c>
      <c r="AE9" s="198">
        <v>0</v>
      </c>
      <c r="AF9" s="198">
        <v>0</v>
      </c>
      <c r="AG9" s="198">
        <v>17.68</v>
      </c>
      <c r="AH9" s="198">
        <v>0</v>
      </c>
      <c r="AI9" s="198">
        <v>7.23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82.45</v>
      </c>
      <c r="L10" s="198">
        <v>30</v>
      </c>
      <c r="M10" s="198">
        <v>0</v>
      </c>
      <c r="N10" s="198">
        <v>28.83</v>
      </c>
      <c r="O10" s="198">
        <v>24.21</v>
      </c>
      <c r="P10" s="198">
        <v>65.849999999999994</v>
      </c>
      <c r="Q10" s="198">
        <v>2.57</v>
      </c>
      <c r="R10" s="198">
        <v>5.36</v>
      </c>
      <c r="S10" s="198">
        <v>3.29</v>
      </c>
      <c r="T10" s="198">
        <v>0</v>
      </c>
      <c r="U10" s="198">
        <v>318.08</v>
      </c>
      <c r="V10" s="198">
        <v>5.27</v>
      </c>
      <c r="W10" s="198">
        <v>11.33</v>
      </c>
      <c r="X10" s="198">
        <v>36.299999999999997</v>
      </c>
      <c r="Y10" s="198">
        <v>0</v>
      </c>
      <c r="Z10" s="198">
        <v>66.06</v>
      </c>
      <c r="AA10" s="198">
        <v>18.55</v>
      </c>
      <c r="AB10" s="198">
        <v>0</v>
      </c>
      <c r="AC10" s="198">
        <v>7.43</v>
      </c>
      <c r="AD10" s="198">
        <v>0</v>
      </c>
      <c r="AE10" s="198">
        <v>0</v>
      </c>
      <c r="AF10" s="198">
        <v>0</v>
      </c>
      <c r="AG10" s="198">
        <v>17.68</v>
      </c>
      <c r="AH10" s="198">
        <v>0</v>
      </c>
      <c r="AI10" s="198">
        <v>7.23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82.45</v>
      </c>
      <c r="L11" s="198">
        <v>30</v>
      </c>
      <c r="M11" s="198">
        <v>0</v>
      </c>
      <c r="N11" s="198">
        <v>28.83</v>
      </c>
      <c r="O11" s="198">
        <v>24.21</v>
      </c>
      <c r="P11" s="198">
        <v>64.31</v>
      </c>
      <c r="Q11" s="198">
        <v>2.74</v>
      </c>
      <c r="R11" s="198">
        <v>5.36</v>
      </c>
      <c r="S11" s="198">
        <v>3.31</v>
      </c>
      <c r="T11" s="198">
        <v>0</v>
      </c>
      <c r="U11" s="198">
        <v>318.08</v>
      </c>
      <c r="V11" s="198">
        <v>5.25</v>
      </c>
      <c r="W11" s="198">
        <v>11.33</v>
      </c>
      <c r="X11" s="198">
        <v>36.299999999999997</v>
      </c>
      <c r="Y11" s="198">
        <v>0</v>
      </c>
      <c r="Z11" s="198">
        <v>66.06</v>
      </c>
      <c r="AA11" s="198">
        <v>18.55</v>
      </c>
      <c r="AB11" s="198">
        <v>0</v>
      </c>
      <c r="AC11" s="198">
        <v>7.43</v>
      </c>
      <c r="AD11" s="198">
        <v>0</v>
      </c>
      <c r="AE11" s="198">
        <v>0</v>
      </c>
      <c r="AF11" s="198">
        <v>0</v>
      </c>
      <c r="AG11" s="198">
        <v>17.68</v>
      </c>
      <c r="AH11" s="198">
        <v>0</v>
      </c>
      <c r="AI11" s="198">
        <v>7.23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82.45</v>
      </c>
      <c r="L12" s="198">
        <v>30</v>
      </c>
      <c r="M12" s="198">
        <v>0</v>
      </c>
      <c r="N12" s="198">
        <v>28.83</v>
      </c>
      <c r="O12" s="198">
        <v>24.21</v>
      </c>
      <c r="P12" s="198">
        <v>64.31</v>
      </c>
      <c r="Q12" s="198">
        <v>2.74</v>
      </c>
      <c r="R12" s="198">
        <v>5.36</v>
      </c>
      <c r="S12" s="198">
        <v>3.31</v>
      </c>
      <c r="T12" s="198">
        <v>0</v>
      </c>
      <c r="U12" s="198">
        <v>318.08</v>
      </c>
      <c r="V12" s="198">
        <v>5.25</v>
      </c>
      <c r="W12" s="198">
        <v>11.33</v>
      </c>
      <c r="X12" s="198">
        <v>36.299999999999997</v>
      </c>
      <c r="Y12" s="198">
        <v>0</v>
      </c>
      <c r="Z12" s="198">
        <v>66.06</v>
      </c>
      <c r="AA12" s="198">
        <v>18.55</v>
      </c>
      <c r="AB12" s="198">
        <v>0</v>
      </c>
      <c r="AC12" s="198">
        <v>7.43</v>
      </c>
      <c r="AD12" s="198">
        <v>0</v>
      </c>
      <c r="AE12" s="198">
        <v>0</v>
      </c>
      <c r="AF12" s="198">
        <v>0</v>
      </c>
      <c r="AG12" s="198">
        <v>17.68</v>
      </c>
      <c r="AH12" s="198">
        <v>0</v>
      </c>
      <c r="AI12" s="198">
        <v>7.71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82.45</v>
      </c>
      <c r="L13" s="198">
        <v>30</v>
      </c>
      <c r="M13" s="198">
        <v>0</v>
      </c>
      <c r="N13" s="198">
        <v>28.83</v>
      </c>
      <c r="O13" s="198">
        <v>24.21</v>
      </c>
      <c r="P13" s="198">
        <v>64.31</v>
      </c>
      <c r="Q13" s="198">
        <v>2.74</v>
      </c>
      <c r="R13" s="198">
        <v>5.36</v>
      </c>
      <c r="S13" s="198">
        <v>3.41</v>
      </c>
      <c r="T13" s="198">
        <v>0</v>
      </c>
      <c r="U13" s="198">
        <v>318.08</v>
      </c>
      <c r="V13" s="198">
        <v>5.25</v>
      </c>
      <c r="W13" s="198">
        <v>11.33</v>
      </c>
      <c r="X13" s="198">
        <v>36.01</v>
      </c>
      <c r="Y13" s="198">
        <v>0</v>
      </c>
      <c r="Z13" s="198">
        <v>66.06</v>
      </c>
      <c r="AA13" s="198">
        <v>9.61</v>
      </c>
      <c r="AB13" s="198">
        <v>0</v>
      </c>
      <c r="AC13" s="198">
        <v>7.43</v>
      </c>
      <c r="AD13" s="198">
        <v>0</v>
      </c>
      <c r="AE13" s="198">
        <v>0</v>
      </c>
      <c r="AF13" s="198">
        <v>0</v>
      </c>
      <c r="AG13" s="198">
        <v>17.68</v>
      </c>
      <c r="AH13" s="198">
        <v>0</v>
      </c>
      <c r="AI13" s="198">
        <v>6.75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82.45</v>
      </c>
      <c r="L14" s="198">
        <v>30</v>
      </c>
      <c r="M14" s="198">
        <v>0</v>
      </c>
      <c r="N14" s="198">
        <v>28.83</v>
      </c>
      <c r="O14" s="198">
        <v>24.21</v>
      </c>
      <c r="P14" s="198">
        <v>64.31</v>
      </c>
      <c r="Q14" s="198">
        <v>2.74</v>
      </c>
      <c r="R14" s="198">
        <v>5.36</v>
      </c>
      <c r="S14" s="198">
        <v>3.41</v>
      </c>
      <c r="T14" s="198">
        <v>0</v>
      </c>
      <c r="U14" s="198">
        <v>318.08</v>
      </c>
      <c r="V14" s="198">
        <v>5.25</v>
      </c>
      <c r="W14" s="198">
        <v>11.33</v>
      </c>
      <c r="X14" s="198">
        <v>36.01</v>
      </c>
      <c r="Y14" s="198">
        <v>0</v>
      </c>
      <c r="Z14" s="198">
        <v>66.06</v>
      </c>
      <c r="AA14" s="198">
        <v>18.55</v>
      </c>
      <c r="AB14" s="198">
        <v>0</v>
      </c>
      <c r="AC14" s="198">
        <v>7.43</v>
      </c>
      <c r="AD14" s="198">
        <v>0</v>
      </c>
      <c r="AE14" s="198">
        <v>0</v>
      </c>
      <c r="AF14" s="198">
        <v>0</v>
      </c>
      <c r="AG14" s="198">
        <v>17.68</v>
      </c>
      <c r="AH14" s="198">
        <v>0</v>
      </c>
      <c r="AI14" s="198">
        <v>7.23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82.86</v>
      </c>
      <c r="L15" s="198">
        <v>30</v>
      </c>
      <c r="M15" s="198">
        <v>0</v>
      </c>
      <c r="N15" s="198">
        <v>28.83</v>
      </c>
      <c r="O15" s="198">
        <v>24.21</v>
      </c>
      <c r="P15" s="198">
        <v>64.040000000000006</v>
      </c>
      <c r="Q15" s="198">
        <v>2.74</v>
      </c>
      <c r="R15" s="198">
        <v>5.36</v>
      </c>
      <c r="S15" s="198">
        <v>3.41</v>
      </c>
      <c r="T15" s="198">
        <v>0</v>
      </c>
      <c r="U15" s="198">
        <v>318.08</v>
      </c>
      <c r="V15" s="198">
        <v>5.0999999999999996</v>
      </c>
      <c r="W15" s="198">
        <v>11.33</v>
      </c>
      <c r="X15" s="198">
        <v>36.01</v>
      </c>
      <c r="Y15" s="198">
        <v>0</v>
      </c>
      <c r="Z15" s="198">
        <v>66.06</v>
      </c>
      <c r="AA15" s="198">
        <v>9.61</v>
      </c>
      <c r="AB15" s="198">
        <v>0</v>
      </c>
      <c r="AC15" s="198">
        <v>7.43</v>
      </c>
      <c r="AD15" s="198">
        <v>0</v>
      </c>
      <c r="AE15" s="198">
        <v>0</v>
      </c>
      <c r="AF15" s="198">
        <v>0</v>
      </c>
      <c r="AG15" s="198">
        <v>17.68</v>
      </c>
      <c r="AH15" s="198">
        <v>0</v>
      </c>
      <c r="AI15" s="198">
        <v>7.23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82.86</v>
      </c>
      <c r="L16" s="198">
        <v>30</v>
      </c>
      <c r="M16" s="198">
        <v>0</v>
      </c>
      <c r="N16" s="198">
        <v>28.83</v>
      </c>
      <c r="O16" s="198">
        <v>24.21</v>
      </c>
      <c r="P16" s="198">
        <v>64.099999999999994</v>
      </c>
      <c r="Q16" s="198">
        <v>2.74</v>
      </c>
      <c r="R16" s="198">
        <v>5.36</v>
      </c>
      <c r="S16" s="198">
        <v>3.41</v>
      </c>
      <c r="T16" s="198">
        <v>0</v>
      </c>
      <c r="U16" s="198">
        <v>318.08</v>
      </c>
      <c r="V16" s="198">
        <v>5.0999999999999996</v>
      </c>
      <c r="W16" s="198">
        <v>11.33</v>
      </c>
      <c r="X16" s="198">
        <v>36.01</v>
      </c>
      <c r="Y16" s="198">
        <v>0</v>
      </c>
      <c r="Z16" s="198">
        <v>66.06</v>
      </c>
      <c r="AA16" s="198">
        <v>18.55</v>
      </c>
      <c r="AB16" s="198">
        <v>0</v>
      </c>
      <c r="AC16" s="198">
        <v>7.43</v>
      </c>
      <c r="AD16" s="198">
        <v>0</v>
      </c>
      <c r="AE16" s="198">
        <v>0</v>
      </c>
      <c r="AF16" s="198">
        <v>0</v>
      </c>
      <c r="AG16" s="198">
        <v>17.68</v>
      </c>
      <c r="AH16" s="198">
        <v>0</v>
      </c>
      <c r="AI16" s="198">
        <v>7.23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82.86</v>
      </c>
      <c r="L17" s="198">
        <v>30</v>
      </c>
      <c r="M17" s="198">
        <v>0</v>
      </c>
      <c r="N17" s="198">
        <v>28.83</v>
      </c>
      <c r="O17" s="198">
        <v>24.21</v>
      </c>
      <c r="P17" s="198">
        <v>64.040000000000006</v>
      </c>
      <c r="Q17" s="198">
        <v>2.74</v>
      </c>
      <c r="R17" s="198">
        <v>5.36</v>
      </c>
      <c r="S17" s="198">
        <v>3.41</v>
      </c>
      <c r="T17" s="198">
        <v>0</v>
      </c>
      <c r="U17" s="198">
        <v>318.08</v>
      </c>
      <c r="V17" s="198">
        <v>5.16</v>
      </c>
      <c r="W17" s="198">
        <v>11.33</v>
      </c>
      <c r="X17" s="198">
        <v>36.01</v>
      </c>
      <c r="Y17" s="198">
        <v>0</v>
      </c>
      <c r="Z17" s="198">
        <v>66.06</v>
      </c>
      <c r="AA17" s="198">
        <v>9.61</v>
      </c>
      <c r="AB17" s="198">
        <v>0</v>
      </c>
      <c r="AC17" s="198">
        <v>7.43</v>
      </c>
      <c r="AD17" s="198">
        <v>0</v>
      </c>
      <c r="AE17" s="198">
        <v>0</v>
      </c>
      <c r="AF17" s="198">
        <v>0</v>
      </c>
      <c r="AG17" s="198">
        <v>17.68</v>
      </c>
      <c r="AH17" s="198">
        <v>0</v>
      </c>
      <c r="AI17" s="198">
        <v>7.23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82.86</v>
      </c>
      <c r="L18" s="198">
        <v>30</v>
      </c>
      <c r="M18" s="198">
        <v>0</v>
      </c>
      <c r="N18" s="198">
        <v>28.83</v>
      </c>
      <c r="O18" s="198">
        <v>24.21</v>
      </c>
      <c r="P18" s="198">
        <v>64.099999999999994</v>
      </c>
      <c r="Q18" s="198">
        <v>2.74</v>
      </c>
      <c r="R18" s="198">
        <v>5.36</v>
      </c>
      <c r="S18" s="198">
        <v>3.41</v>
      </c>
      <c r="T18" s="198">
        <v>0</v>
      </c>
      <c r="U18" s="198">
        <v>318.08</v>
      </c>
      <c r="V18" s="198">
        <v>5.13</v>
      </c>
      <c r="W18" s="198">
        <v>11.33</v>
      </c>
      <c r="X18" s="198">
        <v>36.01</v>
      </c>
      <c r="Y18" s="198">
        <v>0</v>
      </c>
      <c r="Z18" s="198">
        <v>66.06</v>
      </c>
      <c r="AA18" s="198">
        <v>9.61</v>
      </c>
      <c r="AB18" s="198">
        <v>0</v>
      </c>
      <c r="AC18" s="198">
        <v>7.43</v>
      </c>
      <c r="AD18" s="198">
        <v>0</v>
      </c>
      <c r="AE18" s="198">
        <v>0</v>
      </c>
      <c r="AF18" s="198">
        <v>0</v>
      </c>
      <c r="AG18" s="198">
        <v>17.68</v>
      </c>
      <c r="AH18" s="198">
        <v>0</v>
      </c>
      <c r="AI18" s="198">
        <v>7.23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82.86</v>
      </c>
      <c r="L19" s="198">
        <v>30</v>
      </c>
      <c r="M19" s="198">
        <v>0</v>
      </c>
      <c r="N19" s="198">
        <v>28.83</v>
      </c>
      <c r="O19" s="198">
        <v>24.21</v>
      </c>
      <c r="P19" s="198">
        <v>64.040000000000006</v>
      </c>
      <c r="Q19" s="198">
        <v>2.74</v>
      </c>
      <c r="R19" s="198">
        <v>5.36</v>
      </c>
      <c r="S19" s="198">
        <v>3.41</v>
      </c>
      <c r="T19" s="198">
        <v>0</v>
      </c>
      <c r="U19" s="198">
        <v>318.08</v>
      </c>
      <c r="V19" s="198">
        <v>5.17</v>
      </c>
      <c r="W19" s="198">
        <v>11.33</v>
      </c>
      <c r="X19" s="198">
        <v>36.01</v>
      </c>
      <c r="Y19" s="198">
        <v>0</v>
      </c>
      <c r="Z19" s="198">
        <v>66.06</v>
      </c>
      <c r="AA19" s="198">
        <v>9.61</v>
      </c>
      <c r="AB19" s="198">
        <v>0</v>
      </c>
      <c r="AC19" s="198">
        <v>7.43</v>
      </c>
      <c r="AD19" s="198">
        <v>0</v>
      </c>
      <c r="AE19" s="198">
        <v>0</v>
      </c>
      <c r="AF19" s="198">
        <v>0</v>
      </c>
      <c r="AG19" s="198">
        <v>17.68</v>
      </c>
      <c r="AH19" s="198">
        <v>0</v>
      </c>
      <c r="AI19" s="198">
        <v>7.71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82.86</v>
      </c>
      <c r="L20" s="198">
        <v>30</v>
      </c>
      <c r="M20" s="198">
        <v>0</v>
      </c>
      <c r="N20" s="198">
        <v>28.83</v>
      </c>
      <c r="O20" s="198">
        <v>24.21</v>
      </c>
      <c r="P20" s="198">
        <v>64.040000000000006</v>
      </c>
      <c r="Q20" s="198">
        <v>2.74</v>
      </c>
      <c r="R20" s="198">
        <v>5.36</v>
      </c>
      <c r="S20" s="198">
        <v>3.41</v>
      </c>
      <c r="T20" s="198">
        <v>0</v>
      </c>
      <c r="U20" s="198">
        <v>318.08</v>
      </c>
      <c r="V20" s="198">
        <v>5.19</v>
      </c>
      <c r="W20" s="198">
        <v>11.33</v>
      </c>
      <c r="X20" s="198">
        <v>36.01</v>
      </c>
      <c r="Y20" s="198">
        <v>0</v>
      </c>
      <c r="Z20" s="198">
        <v>66.06</v>
      </c>
      <c r="AA20" s="198">
        <v>18.55</v>
      </c>
      <c r="AB20" s="198">
        <v>0</v>
      </c>
      <c r="AC20" s="198">
        <v>7.43</v>
      </c>
      <c r="AD20" s="198">
        <v>0</v>
      </c>
      <c r="AE20" s="198">
        <v>0</v>
      </c>
      <c r="AF20" s="198">
        <v>0</v>
      </c>
      <c r="AG20" s="198">
        <v>17.68</v>
      </c>
      <c r="AH20" s="198">
        <v>0</v>
      </c>
      <c r="AI20" s="198">
        <v>6.75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82.86</v>
      </c>
      <c r="L21" s="198">
        <v>30</v>
      </c>
      <c r="M21" s="198">
        <v>0</v>
      </c>
      <c r="N21" s="198">
        <v>28.83</v>
      </c>
      <c r="O21" s="198">
        <v>24.21</v>
      </c>
      <c r="P21" s="198">
        <v>64.099999999999994</v>
      </c>
      <c r="Q21" s="198">
        <v>2.74</v>
      </c>
      <c r="R21" s="198">
        <v>5.36</v>
      </c>
      <c r="S21" s="198">
        <v>3.41</v>
      </c>
      <c r="T21" s="198">
        <v>0</v>
      </c>
      <c r="U21" s="198">
        <v>318.08</v>
      </c>
      <c r="V21" s="198">
        <v>5.21</v>
      </c>
      <c r="W21" s="198">
        <v>11.33</v>
      </c>
      <c r="X21" s="198">
        <v>36.01</v>
      </c>
      <c r="Y21" s="198">
        <v>0</v>
      </c>
      <c r="Z21" s="198">
        <v>66.06</v>
      </c>
      <c r="AA21" s="198">
        <v>18.55</v>
      </c>
      <c r="AB21" s="198">
        <v>0</v>
      </c>
      <c r="AC21" s="198">
        <v>7.43</v>
      </c>
      <c r="AD21" s="198">
        <v>0</v>
      </c>
      <c r="AE21" s="198">
        <v>0</v>
      </c>
      <c r="AF21" s="198">
        <v>0</v>
      </c>
      <c r="AG21" s="198">
        <v>17.68</v>
      </c>
      <c r="AH21" s="198">
        <v>0</v>
      </c>
      <c r="AI21" s="198">
        <v>7.23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82.86</v>
      </c>
      <c r="L22" s="198">
        <v>30</v>
      </c>
      <c r="M22" s="198">
        <v>0</v>
      </c>
      <c r="N22" s="198">
        <v>28.83</v>
      </c>
      <c r="O22" s="198">
        <v>24.21</v>
      </c>
      <c r="P22" s="198">
        <v>64.099999999999994</v>
      </c>
      <c r="Q22" s="198">
        <v>2.74</v>
      </c>
      <c r="R22" s="198">
        <v>5.36</v>
      </c>
      <c r="S22" s="198">
        <v>3.41</v>
      </c>
      <c r="T22" s="198">
        <v>0</v>
      </c>
      <c r="U22" s="198">
        <v>318.08</v>
      </c>
      <c r="V22" s="198">
        <v>5.19</v>
      </c>
      <c r="W22" s="198">
        <v>11.33</v>
      </c>
      <c r="X22" s="198">
        <v>36.01</v>
      </c>
      <c r="Y22" s="198">
        <v>0</v>
      </c>
      <c r="Z22" s="198">
        <v>66.06</v>
      </c>
      <c r="AA22" s="198">
        <v>18.55</v>
      </c>
      <c r="AB22" s="198">
        <v>0</v>
      </c>
      <c r="AC22" s="198">
        <v>7.43</v>
      </c>
      <c r="AD22" s="198">
        <v>0</v>
      </c>
      <c r="AE22" s="198">
        <v>0</v>
      </c>
      <c r="AF22" s="198">
        <v>0</v>
      </c>
      <c r="AG22" s="198">
        <v>17.68</v>
      </c>
      <c r="AH22" s="198">
        <v>0</v>
      </c>
      <c r="AI22" s="198">
        <v>7.23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82.86</v>
      </c>
      <c r="L23" s="198">
        <v>30</v>
      </c>
      <c r="M23" s="198">
        <v>0</v>
      </c>
      <c r="N23" s="198">
        <v>25.79</v>
      </c>
      <c r="O23" s="198">
        <v>17.36</v>
      </c>
      <c r="P23" s="198">
        <v>64.040000000000006</v>
      </c>
      <c r="Q23" s="198">
        <v>2.72</v>
      </c>
      <c r="R23" s="198">
        <v>4.8899999999999997</v>
      </c>
      <c r="S23" s="198">
        <v>3.07</v>
      </c>
      <c r="T23" s="198">
        <v>0</v>
      </c>
      <c r="U23" s="198">
        <v>318.08</v>
      </c>
      <c r="V23" s="198">
        <v>5.0599999999999996</v>
      </c>
      <c r="W23" s="198">
        <v>11.33</v>
      </c>
      <c r="X23" s="198">
        <v>36.01</v>
      </c>
      <c r="Y23" s="198">
        <v>0</v>
      </c>
      <c r="Z23" s="198">
        <v>66.06</v>
      </c>
      <c r="AA23" s="198">
        <v>18.55</v>
      </c>
      <c r="AB23" s="198">
        <v>0</v>
      </c>
      <c r="AC23" s="198">
        <v>7.43</v>
      </c>
      <c r="AD23" s="198">
        <v>0</v>
      </c>
      <c r="AE23" s="198">
        <v>0</v>
      </c>
      <c r="AF23" s="198">
        <v>0</v>
      </c>
      <c r="AG23" s="198">
        <v>17.68</v>
      </c>
      <c r="AH23" s="198">
        <v>0</v>
      </c>
      <c r="AI23" s="198">
        <v>7.23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115.33</v>
      </c>
      <c r="L24" s="198">
        <v>30</v>
      </c>
      <c r="M24" s="198">
        <v>0</v>
      </c>
      <c r="N24" s="198">
        <v>28.83</v>
      </c>
      <c r="O24" s="198">
        <v>22.22</v>
      </c>
      <c r="P24" s="198">
        <v>64.040000000000006</v>
      </c>
      <c r="Q24" s="198">
        <v>2.72</v>
      </c>
      <c r="R24" s="198">
        <v>4.8899999999999997</v>
      </c>
      <c r="S24" s="198">
        <v>3.07</v>
      </c>
      <c r="T24" s="198">
        <v>0</v>
      </c>
      <c r="U24" s="198">
        <v>318.08</v>
      </c>
      <c r="V24" s="198">
        <v>5.0599999999999996</v>
      </c>
      <c r="W24" s="198">
        <v>11.33</v>
      </c>
      <c r="X24" s="198">
        <v>36.01</v>
      </c>
      <c r="Y24" s="198">
        <v>0</v>
      </c>
      <c r="Z24" s="198">
        <v>66.06</v>
      </c>
      <c r="AA24" s="198">
        <v>18.55</v>
      </c>
      <c r="AB24" s="198">
        <v>0</v>
      </c>
      <c r="AC24" s="198">
        <v>7.43</v>
      </c>
      <c r="AD24" s="198">
        <v>0</v>
      </c>
      <c r="AE24" s="198">
        <v>0</v>
      </c>
      <c r="AF24" s="198">
        <v>0</v>
      </c>
      <c r="AG24" s="198">
        <v>17.68</v>
      </c>
      <c r="AH24" s="198">
        <v>0</v>
      </c>
      <c r="AI24" s="198">
        <v>7.23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82.86</v>
      </c>
      <c r="L25" s="198">
        <v>30</v>
      </c>
      <c r="M25" s="198">
        <v>0</v>
      </c>
      <c r="N25" s="198">
        <v>28.83</v>
      </c>
      <c r="O25" s="198">
        <v>24.21</v>
      </c>
      <c r="P25" s="198">
        <v>64.040000000000006</v>
      </c>
      <c r="Q25" s="198">
        <v>2.72</v>
      </c>
      <c r="R25" s="198">
        <v>3.96</v>
      </c>
      <c r="S25" s="198">
        <v>3.07</v>
      </c>
      <c r="T25" s="198">
        <v>0</v>
      </c>
      <c r="U25" s="198">
        <v>318.08</v>
      </c>
      <c r="V25" s="198">
        <v>5.0599999999999996</v>
      </c>
      <c r="W25" s="198">
        <v>11.33</v>
      </c>
      <c r="X25" s="198">
        <v>36.01</v>
      </c>
      <c r="Y25" s="198">
        <v>0</v>
      </c>
      <c r="Z25" s="198">
        <v>66.06</v>
      </c>
      <c r="AA25" s="198">
        <v>18.55</v>
      </c>
      <c r="AB25" s="198">
        <v>0</v>
      </c>
      <c r="AC25" s="198">
        <v>7.43</v>
      </c>
      <c r="AD25" s="198">
        <v>0</v>
      </c>
      <c r="AE25" s="198">
        <v>0</v>
      </c>
      <c r="AF25" s="198">
        <v>0</v>
      </c>
      <c r="AG25" s="198">
        <v>17.68</v>
      </c>
      <c r="AH25" s="198">
        <v>0</v>
      </c>
      <c r="AI25" s="198">
        <v>7.23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82.86</v>
      </c>
      <c r="L26" s="198">
        <v>30</v>
      </c>
      <c r="M26" s="198">
        <v>0</v>
      </c>
      <c r="N26" s="198">
        <v>28.83</v>
      </c>
      <c r="O26" s="198">
        <v>24.21</v>
      </c>
      <c r="P26" s="198">
        <v>60.04</v>
      </c>
      <c r="Q26" s="198">
        <v>1.92</v>
      </c>
      <c r="R26" s="198">
        <v>3.84</v>
      </c>
      <c r="S26" s="198">
        <v>2.88</v>
      </c>
      <c r="T26" s="198">
        <v>0</v>
      </c>
      <c r="U26" s="198">
        <v>318.08</v>
      </c>
      <c r="V26" s="198">
        <v>5.0599999999999996</v>
      </c>
      <c r="W26" s="198">
        <v>11.33</v>
      </c>
      <c r="X26" s="198">
        <v>36.01</v>
      </c>
      <c r="Y26" s="198">
        <v>0</v>
      </c>
      <c r="Z26" s="198">
        <v>66.06</v>
      </c>
      <c r="AA26" s="198">
        <v>18.55</v>
      </c>
      <c r="AB26" s="198">
        <v>0</v>
      </c>
      <c r="AC26" s="198">
        <v>7.43</v>
      </c>
      <c r="AD26" s="198">
        <v>0</v>
      </c>
      <c r="AE26" s="198">
        <v>0</v>
      </c>
      <c r="AF26" s="198">
        <v>0</v>
      </c>
      <c r="AG26" s="198">
        <v>17.68</v>
      </c>
      <c r="AH26" s="198">
        <v>0</v>
      </c>
      <c r="AI26" s="198">
        <v>7.71</v>
      </c>
      <c r="AJ26" s="198">
        <v>0</v>
      </c>
      <c r="AK26" s="198">
        <v>46.8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146.08000000000001</v>
      </c>
      <c r="L27" s="198">
        <v>63.62</v>
      </c>
      <c r="M27" s="198">
        <v>0</v>
      </c>
      <c r="N27" s="198">
        <v>28.83</v>
      </c>
      <c r="O27" s="198">
        <v>24.21</v>
      </c>
      <c r="P27" s="198">
        <v>63.23</v>
      </c>
      <c r="Q27" s="198">
        <v>1.92</v>
      </c>
      <c r="R27" s="198">
        <v>3.84</v>
      </c>
      <c r="S27" s="198">
        <v>2.77</v>
      </c>
      <c r="T27" s="198">
        <v>0</v>
      </c>
      <c r="U27" s="198">
        <v>318.08</v>
      </c>
      <c r="V27" s="198">
        <v>5.0599999999999996</v>
      </c>
      <c r="W27" s="198">
        <v>11.33</v>
      </c>
      <c r="X27" s="198">
        <v>36.01</v>
      </c>
      <c r="Y27" s="198">
        <v>0</v>
      </c>
      <c r="Z27" s="198">
        <v>66.06</v>
      </c>
      <c r="AA27" s="198">
        <v>18.55</v>
      </c>
      <c r="AB27" s="198">
        <v>0</v>
      </c>
      <c r="AC27" s="198">
        <v>7.43</v>
      </c>
      <c r="AD27" s="198">
        <v>0</v>
      </c>
      <c r="AE27" s="198">
        <v>0</v>
      </c>
      <c r="AF27" s="198">
        <v>0</v>
      </c>
      <c r="AG27" s="198">
        <v>18</v>
      </c>
      <c r="AH27" s="198">
        <v>0</v>
      </c>
      <c r="AI27" s="198">
        <v>6.75</v>
      </c>
      <c r="AJ27" s="198">
        <v>0</v>
      </c>
      <c r="AK27" s="198">
        <v>46.81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158.61000000000001</v>
      </c>
      <c r="L28" s="198">
        <v>63.62</v>
      </c>
      <c r="M28" s="198">
        <v>0</v>
      </c>
      <c r="N28" s="198">
        <v>28.83</v>
      </c>
      <c r="O28" s="198">
        <v>24.21</v>
      </c>
      <c r="P28" s="198">
        <v>63.23</v>
      </c>
      <c r="Q28" s="198">
        <v>1.92</v>
      </c>
      <c r="R28" s="198">
        <v>3.84</v>
      </c>
      <c r="S28" s="198">
        <v>2.77</v>
      </c>
      <c r="T28" s="198">
        <v>0</v>
      </c>
      <c r="U28" s="198">
        <v>318.08</v>
      </c>
      <c r="V28" s="198">
        <v>5.0599999999999996</v>
      </c>
      <c r="W28" s="198">
        <v>11.2</v>
      </c>
      <c r="X28" s="198">
        <v>36.01</v>
      </c>
      <c r="Y28" s="198">
        <v>0</v>
      </c>
      <c r="Z28" s="198">
        <v>66.06</v>
      </c>
      <c r="AA28" s="198">
        <v>18.55</v>
      </c>
      <c r="AB28" s="198">
        <v>0</v>
      </c>
      <c r="AC28" s="198">
        <v>7.78</v>
      </c>
      <c r="AD28" s="198">
        <v>0</v>
      </c>
      <c r="AE28" s="198">
        <v>0</v>
      </c>
      <c r="AF28" s="198">
        <v>0</v>
      </c>
      <c r="AG28" s="198">
        <v>18</v>
      </c>
      <c r="AH28" s="198">
        <v>0</v>
      </c>
      <c r="AI28" s="198">
        <v>7.23</v>
      </c>
      <c r="AJ28" s="198">
        <v>0</v>
      </c>
      <c r="AK28" s="198">
        <v>46.8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158.61000000000001</v>
      </c>
      <c r="L29" s="198">
        <v>63.62</v>
      </c>
      <c r="M29" s="198">
        <v>0</v>
      </c>
      <c r="N29" s="198">
        <v>28.83</v>
      </c>
      <c r="O29" s="198">
        <v>24.21</v>
      </c>
      <c r="P29" s="198">
        <v>63.23</v>
      </c>
      <c r="Q29" s="198">
        <v>1.96</v>
      </c>
      <c r="R29" s="198">
        <v>3.84</v>
      </c>
      <c r="S29" s="198">
        <v>2.77</v>
      </c>
      <c r="T29" s="198">
        <v>0</v>
      </c>
      <c r="U29" s="198">
        <v>318.08</v>
      </c>
      <c r="V29" s="198">
        <v>5.0599999999999996</v>
      </c>
      <c r="W29" s="198">
        <v>11.33</v>
      </c>
      <c r="X29" s="198">
        <v>36.01</v>
      </c>
      <c r="Y29" s="198">
        <v>0</v>
      </c>
      <c r="Z29" s="198">
        <v>66.06</v>
      </c>
      <c r="AA29" s="198">
        <v>18.55</v>
      </c>
      <c r="AB29" s="198">
        <v>0</v>
      </c>
      <c r="AC29" s="198">
        <v>7.78</v>
      </c>
      <c r="AD29" s="198">
        <v>0</v>
      </c>
      <c r="AE29" s="198">
        <v>0</v>
      </c>
      <c r="AF29" s="198">
        <v>0</v>
      </c>
      <c r="AG29" s="198">
        <v>18</v>
      </c>
      <c r="AH29" s="198">
        <v>0</v>
      </c>
      <c r="AI29" s="198">
        <v>7.23</v>
      </c>
      <c r="AJ29" s="198">
        <v>0</v>
      </c>
      <c r="AK29" s="198">
        <v>46.95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158.61000000000001</v>
      </c>
      <c r="L30" s="198">
        <v>63.62</v>
      </c>
      <c r="M30" s="198">
        <v>0</v>
      </c>
      <c r="N30" s="198">
        <v>28.83</v>
      </c>
      <c r="O30" s="198">
        <v>24.21</v>
      </c>
      <c r="P30" s="198">
        <v>63.23</v>
      </c>
      <c r="Q30" s="198">
        <v>5.32</v>
      </c>
      <c r="R30" s="198">
        <v>10.35</v>
      </c>
      <c r="S30" s="198">
        <v>6.44</v>
      </c>
      <c r="T30" s="198">
        <v>0</v>
      </c>
      <c r="U30" s="198">
        <v>318.08</v>
      </c>
      <c r="V30" s="198">
        <v>5.0599999999999996</v>
      </c>
      <c r="W30" s="198">
        <v>11.33</v>
      </c>
      <c r="X30" s="198">
        <v>36.01</v>
      </c>
      <c r="Y30" s="198">
        <v>0</v>
      </c>
      <c r="Z30" s="198">
        <v>66.06</v>
      </c>
      <c r="AA30" s="198">
        <v>18.55</v>
      </c>
      <c r="AB30" s="198">
        <v>0</v>
      </c>
      <c r="AC30" s="198">
        <v>7.78</v>
      </c>
      <c r="AD30" s="198">
        <v>0</v>
      </c>
      <c r="AE30" s="198">
        <v>0</v>
      </c>
      <c r="AF30" s="198">
        <v>0</v>
      </c>
      <c r="AG30" s="198">
        <v>18</v>
      </c>
      <c r="AH30" s="198">
        <v>0</v>
      </c>
      <c r="AI30" s="198">
        <v>7.23</v>
      </c>
      <c r="AJ30" s="198">
        <v>0</v>
      </c>
      <c r="AK30" s="198">
        <v>46.8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2.09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158.61000000000001</v>
      </c>
      <c r="L31" s="198">
        <v>63.62</v>
      </c>
      <c r="M31" s="198">
        <v>0</v>
      </c>
      <c r="N31" s="198">
        <v>28.83</v>
      </c>
      <c r="O31" s="198">
        <v>24.21</v>
      </c>
      <c r="P31" s="198">
        <v>63.23</v>
      </c>
      <c r="Q31" s="198">
        <v>5.32</v>
      </c>
      <c r="R31" s="198">
        <v>10.35</v>
      </c>
      <c r="S31" s="198">
        <v>6.44</v>
      </c>
      <c r="T31" s="198">
        <v>0</v>
      </c>
      <c r="U31" s="198">
        <v>318.08</v>
      </c>
      <c r="V31" s="198">
        <v>5.0599999999999996</v>
      </c>
      <c r="W31" s="198">
        <v>11.33</v>
      </c>
      <c r="X31" s="198">
        <v>36.01</v>
      </c>
      <c r="Y31" s="198">
        <v>0</v>
      </c>
      <c r="Z31" s="198">
        <v>66.06</v>
      </c>
      <c r="AA31" s="198">
        <v>18.55</v>
      </c>
      <c r="AB31" s="198">
        <v>0</v>
      </c>
      <c r="AC31" s="198">
        <v>7.78</v>
      </c>
      <c r="AD31" s="198">
        <v>0</v>
      </c>
      <c r="AE31" s="198">
        <v>0</v>
      </c>
      <c r="AF31" s="198">
        <v>0</v>
      </c>
      <c r="AG31" s="198">
        <v>18</v>
      </c>
      <c r="AH31" s="198">
        <v>0</v>
      </c>
      <c r="AI31" s="198">
        <v>7.23</v>
      </c>
      <c r="AJ31" s="198">
        <v>0</v>
      </c>
      <c r="AK31" s="198">
        <v>46.8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6.81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158.61000000000001</v>
      </c>
      <c r="L32" s="198">
        <v>63.62</v>
      </c>
      <c r="M32" s="198">
        <v>0</v>
      </c>
      <c r="N32" s="198">
        <v>28.83</v>
      </c>
      <c r="O32" s="198">
        <v>24.21</v>
      </c>
      <c r="P32" s="198">
        <v>63.23</v>
      </c>
      <c r="Q32" s="198">
        <v>5.32</v>
      </c>
      <c r="R32" s="198">
        <v>10.35</v>
      </c>
      <c r="S32" s="198">
        <v>6.44</v>
      </c>
      <c r="T32" s="198">
        <v>0</v>
      </c>
      <c r="U32" s="198">
        <v>318.08</v>
      </c>
      <c r="V32" s="198">
        <v>5.0599999999999996</v>
      </c>
      <c r="W32" s="198">
        <v>11.33</v>
      </c>
      <c r="X32" s="198">
        <v>36.01</v>
      </c>
      <c r="Y32" s="198">
        <v>0</v>
      </c>
      <c r="Z32" s="198">
        <v>66.06</v>
      </c>
      <c r="AA32" s="198">
        <v>18.55</v>
      </c>
      <c r="AB32" s="198">
        <v>0</v>
      </c>
      <c r="AC32" s="198">
        <v>7.78</v>
      </c>
      <c r="AD32" s="198">
        <v>0</v>
      </c>
      <c r="AE32" s="198">
        <v>0</v>
      </c>
      <c r="AF32" s="198">
        <v>0</v>
      </c>
      <c r="AG32" s="198">
        <v>18</v>
      </c>
      <c r="AH32" s="198">
        <v>0</v>
      </c>
      <c r="AI32" s="198">
        <v>7.23</v>
      </c>
      <c r="AJ32" s="198">
        <v>0</v>
      </c>
      <c r="AK32" s="198">
        <v>46.8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13.39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158.61000000000001</v>
      </c>
      <c r="L33" s="198">
        <v>63.62</v>
      </c>
      <c r="M33" s="198">
        <v>0</v>
      </c>
      <c r="N33" s="198">
        <v>28.83</v>
      </c>
      <c r="O33" s="198">
        <v>24.21</v>
      </c>
      <c r="P33" s="198">
        <v>63.23</v>
      </c>
      <c r="Q33" s="198">
        <v>5.32</v>
      </c>
      <c r="R33" s="198">
        <v>10.35</v>
      </c>
      <c r="S33" s="198">
        <v>6.44</v>
      </c>
      <c r="T33" s="198">
        <v>0</v>
      </c>
      <c r="U33" s="198">
        <v>318.08</v>
      </c>
      <c r="V33" s="198">
        <v>5.0599999999999996</v>
      </c>
      <c r="W33" s="198">
        <v>11.33</v>
      </c>
      <c r="X33" s="198">
        <v>36.01</v>
      </c>
      <c r="Y33" s="198">
        <v>0</v>
      </c>
      <c r="Z33" s="198">
        <v>66.06</v>
      </c>
      <c r="AA33" s="198">
        <v>18.55</v>
      </c>
      <c r="AB33" s="198">
        <v>0</v>
      </c>
      <c r="AC33" s="198">
        <v>7.78</v>
      </c>
      <c r="AD33" s="198">
        <v>0</v>
      </c>
      <c r="AE33" s="198">
        <v>0</v>
      </c>
      <c r="AF33" s="198">
        <v>0</v>
      </c>
      <c r="AG33" s="198">
        <v>18</v>
      </c>
      <c r="AH33" s="198">
        <v>0</v>
      </c>
      <c r="AI33" s="198">
        <v>3.44</v>
      </c>
      <c r="AJ33" s="198">
        <v>0</v>
      </c>
      <c r="AK33" s="198">
        <v>46.8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158.61000000000001</v>
      </c>
      <c r="L34" s="198">
        <v>63.62</v>
      </c>
      <c r="M34" s="198">
        <v>0</v>
      </c>
      <c r="N34" s="198">
        <v>28.83</v>
      </c>
      <c r="O34" s="198">
        <v>24.21</v>
      </c>
      <c r="P34" s="198">
        <v>63.23</v>
      </c>
      <c r="Q34" s="198">
        <v>5.32</v>
      </c>
      <c r="R34" s="198">
        <v>10.35</v>
      </c>
      <c r="S34" s="198">
        <v>6.44</v>
      </c>
      <c r="T34" s="198">
        <v>0</v>
      </c>
      <c r="U34" s="198">
        <v>318.08</v>
      </c>
      <c r="V34" s="198">
        <v>5.0599999999999996</v>
      </c>
      <c r="W34" s="198">
        <v>11.33</v>
      </c>
      <c r="X34" s="198">
        <v>36.01</v>
      </c>
      <c r="Y34" s="198">
        <v>0</v>
      </c>
      <c r="Z34" s="198">
        <v>66.06</v>
      </c>
      <c r="AA34" s="198">
        <v>18.55</v>
      </c>
      <c r="AB34" s="198">
        <v>0</v>
      </c>
      <c r="AC34" s="198">
        <v>7.78</v>
      </c>
      <c r="AD34" s="198">
        <v>0</v>
      </c>
      <c r="AE34" s="198">
        <v>0</v>
      </c>
      <c r="AF34" s="198">
        <v>0</v>
      </c>
      <c r="AG34" s="198">
        <v>18</v>
      </c>
      <c r="AH34" s="198">
        <v>0</v>
      </c>
      <c r="AI34" s="198">
        <v>2.15</v>
      </c>
      <c r="AJ34" s="198">
        <v>0</v>
      </c>
      <c r="AK34" s="198">
        <v>46.8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158.61000000000001</v>
      </c>
      <c r="L35" s="198">
        <v>63.62</v>
      </c>
      <c r="M35" s="198">
        <v>0</v>
      </c>
      <c r="N35" s="198">
        <v>28.83</v>
      </c>
      <c r="O35" s="198">
        <v>24.21</v>
      </c>
      <c r="P35" s="198">
        <v>63.23</v>
      </c>
      <c r="Q35" s="198">
        <v>5.32</v>
      </c>
      <c r="R35" s="198">
        <v>10.35</v>
      </c>
      <c r="S35" s="198">
        <v>6.44</v>
      </c>
      <c r="T35" s="198">
        <v>0</v>
      </c>
      <c r="U35" s="198">
        <v>318.08</v>
      </c>
      <c r="V35" s="198">
        <v>5.0599999999999996</v>
      </c>
      <c r="W35" s="198">
        <v>11.33</v>
      </c>
      <c r="X35" s="198">
        <v>36.01</v>
      </c>
      <c r="Y35" s="198">
        <v>0</v>
      </c>
      <c r="Z35" s="198">
        <v>66.06</v>
      </c>
      <c r="AA35" s="198">
        <v>18.55</v>
      </c>
      <c r="AB35" s="198">
        <v>0</v>
      </c>
      <c r="AC35" s="198">
        <v>7.43</v>
      </c>
      <c r="AD35" s="198">
        <v>0</v>
      </c>
      <c r="AE35" s="198">
        <v>0</v>
      </c>
      <c r="AF35" s="198">
        <v>0</v>
      </c>
      <c r="AG35" s="198">
        <v>18</v>
      </c>
      <c r="AH35" s="198">
        <v>0</v>
      </c>
      <c r="AI35" s="198">
        <v>7.23</v>
      </c>
      <c r="AJ35" s="198">
        <v>0</v>
      </c>
      <c r="AK35" s="198">
        <v>46.8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158.61000000000001</v>
      </c>
      <c r="L36" s="198">
        <v>63.62</v>
      </c>
      <c r="M36" s="198">
        <v>0</v>
      </c>
      <c r="N36" s="198">
        <v>28.83</v>
      </c>
      <c r="O36" s="198">
        <v>24.21</v>
      </c>
      <c r="P36" s="198">
        <v>63.23</v>
      </c>
      <c r="Q36" s="198">
        <v>5.32</v>
      </c>
      <c r="R36" s="198">
        <v>10.35</v>
      </c>
      <c r="S36" s="198">
        <v>6.44</v>
      </c>
      <c r="T36" s="198">
        <v>0</v>
      </c>
      <c r="U36" s="198">
        <v>318.08</v>
      </c>
      <c r="V36" s="198">
        <v>5.0599999999999996</v>
      </c>
      <c r="W36" s="198">
        <v>11.33</v>
      </c>
      <c r="X36" s="198">
        <v>36.01</v>
      </c>
      <c r="Y36" s="198">
        <v>0</v>
      </c>
      <c r="Z36" s="198">
        <v>66.06</v>
      </c>
      <c r="AA36" s="198">
        <v>18.55</v>
      </c>
      <c r="AB36" s="198">
        <v>0</v>
      </c>
      <c r="AC36" s="198">
        <v>7.43</v>
      </c>
      <c r="AD36" s="198">
        <v>0</v>
      </c>
      <c r="AE36" s="198">
        <v>0</v>
      </c>
      <c r="AF36" s="198">
        <v>0</v>
      </c>
      <c r="AG36" s="198">
        <v>18</v>
      </c>
      <c r="AH36" s="198">
        <v>0</v>
      </c>
      <c r="AI36" s="198">
        <v>7.23</v>
      </c>
      <c r="AJ36" s="198">
        <v>0</v>
      </c>
      <c r="AK36" s="198">
        <v>46.8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158.61000000000001</v>
      </c>
      <c r="L37" s="198">
        <v>63.62</v>
      </c>
      <c r="M37" s="198">
        <v>0</v>
      </c>
      <c r="N37" s="198">
        <v>28.83</v>
      </c>
      <c r="O37" s="198">
        <v>24.21</v>
      </c>
      <c r="P37" s="198">
        <v>63.23</v>
      </c>
      <c r="Q37" s="198">
        <v>5.32</v>
      </c>
      <c r="R37" s="198">
        <v>10.35</v>
      </c>
      <c r="S37" s="198">
        <v>6.44</v>
      </c>
      <c r="T37" s="198">
        <v>0</v>
      </c>
      <c r="U37" s="198">
        <v>299.07</v>
      </c>
      <c r="V37" s="198">
        <v>5.0599999999999996</v>
      </c>
      <c r="W37" s="198">
        <v>11.33</v>
      </c>
      <c r="X37" s="198">
        <v>36.01</v>
      </c>
      <c r="Y37" s="198">
        <v>0</v>
      </c>
      <c r="Z37" s="198">
        <v>66.06</v>
      </c>
      <c r="AA37" s="198">
        <v>18.55</v>
      </c>
      <c r="AB37" s="198">
        <v>0</v>
      </c>
      <c r="AC37" s="198">
        <v>7.43</v>
      </c>
      <c r="AD37" s="198">
        <v>0</v>
      </c>
      <c r="AE37" s="198">
        <v>0</v>
      </c>
      <c r="AF37" s="198">
        <v>0</v>
      </c>
      <c r="AG37" s="198">
        <v>18</v>
      </c>
      <c r="AH37" s="198">
        <v>0</v>
      </c>
      <c r="AI37" s="198">
        <v>7.23</v>
      </c>
      <c r="AJ37" s="198">
        <v>0</v>
      </c>
      <c r="AK37" s="198">
        <v>46.8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158.61000000000001</v>
      </c>
      <c r="L38" s="198">
        <v>63.62</v>
      </c>
      <c r="M38" s="198">
        <v>0</v>
      </c>
      <c r="N38" s="198">
        <v>28.83</v>
      </c>
      <c r="O38" s="198">
        <v>24.21</v>
      </c>
      <c r="P38" s="198">
        <v>63.23</v>
      </c>
      <c r="Q38" s="198">
        <v>5.32</v>
      </c>
      <c r="R38" s="198">
        <v>10.35</v>
      </c>
      <c r="S38" s="198">
        <v>6.44</v>
      </c>
      <c r="T38" s="198">
        <v>0</v>
      </c>
      <c r="U38" s="198">
        <v>286.26</v>
      </c>
      <c r="V38" s="198">
        <v>5.0599999999999996</v>
      </c>
      <c r="W38" s="198">
        <v>11.33</v>
      </c>
      <c r="X38" s="198">
        <v>36.01</v>
      </c>
      <c r="Y38" s="198">
        <v>0</v>
      </c>
      <c r="Z38" s="198">
        <v>66.06</v>
      </c>
      <c r="AA38" s="198">
        <v>18.55</v>
      </c>
      <c r="AB38" s="198">
        <v>0</v>
      </c>
      <c r="AC38" s="198">
        <v>7.43</v>
      </c>
      <c r="AD38" s="198">
        <v>0</v>
      </c>
      <c r="AE38" s="198">
        <v>0</v>
      </c>
      <c r="AF38" s="198">
        <v>0</v>
      </c>
      <c r="AG38" s="198">
        <v>18</v>
      </c>
      <c r="AH38" s="198">
        <v>0</v>
      </c>
      <c r="AI38" s="198">
        <v>7.23</v>
      </c>
      <c r="AJ38" s="198">
        <v>0</v>
      </c>
      <c r="AK38" s="198">
        <v>46.8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158.61000000000001</v>
      </c>
      <c r="L39" s="198">
        <v>63.62</v>
      </c>
      <c r="M39" s="198">
        <v>0</v>
      </c>
      <c r="N39" s="198">
        <v>28.83</v>
      </c>
      <c r="O39" s="198">
        <v>24.21</v>
      </c>
      <c r="P39" s="198">
        <v>63.23</v>
      </c>
      <c r="Q39" s="198">
        <v>5.32</v>
      </c>
      <c r="R39" s="198">
        <v>10.35</v>
      </c>
      <c r="S39" s="198">
        <v>6.44</v>
      </c>
      <c r="T39" s="198">
        <v>0</v>
      </c>
      <c r="U39" s="198">
        <v>265.07</v>
      </c>
      <c r="V39" s="198">
        <v>5.0599999999999996</v>
      </c>
      <c r="W39" s="198">
        <v>11.33</v>
      </c>
      <c r="X39" s="198">
        <v>36.01</v>
      </c>
      <c r="Y39" s="198">
        <v>0</v>
      </c>
      <c r="Z39" s="198">
        <v>66.06</v>
      </c>
      <c r="AA39" s="198">
        <v>18.55</v>
      </c>
      <c r="AB39" s="198">
        <v>0</v>
      </c>
      <c r="AC39" s="198">
        <v>7.43</v>
      </c>
      <c r="AD39" s="198">
        <v>0</v>
      </c>
      <c r="AE39" s="198">
        <v>0</v>
      </c>
      <c r="AF39" s="198">
        <v>0</v>
      </c>
      <c r="AG39" s="198">
        <v>18</v>
      </c>
      <c r="AH39" s="198">
        <v>0</v>
      </c>
      <c r="AI39" s="198">
        <v>7.23</v>
      </c>
      <c r="AJ39" s="198">
        <v>0</v>
      </c>
      <c r="AK39" s="198">
        <v>46.8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158.61000000000001</v>
      </c>
      <c r="L40" s="198">
        <v>63.62</v>
      </c>
      <c r="M40" s="198">
        <v>0</v>
      </c>
      <c r="N40" s="198">
        <v>28.83</v>
      </c>
      <c r="O40" s="198">
        <v>24.21</v>
      </c>
      <c r="P40" s="198">
        <v>63.23</v>
      </c>
      <c r="Q40" s="198">
        <v>5.32</v>
      </c>
      <c r="R40" s="198">
        <v>10.35</v>
      </c>
      <c r="S40" s="198">
        <v>6.44</v>
      </c>
      <c r="T40" s="198">
        <v>0</v>
      </c>
      <c r="U40" s="198">
        <v>265.07</v>
      </c>
      <c r="V40" s="198">
        <v>5.0599999999999996</v>
      </c>
      <c r="W40" s="198">
        <v>11.33</v>
      </c>
      <c r="X40" s="198">
        <v>36.01</v>
      </c>
      <c r="Y40" s="198">
        <v>0</v>
      </c>
      <c r="Z40" s="198">
        <v>66.06</v>
      </c>
      <c r="AA40" s="198">
        <v>18.55</v>
      </c>
      <c r="AB40" s="198">
        <v>0</v>
      </c>
      <c r="AC40" s="198">
        <v>7.43</v>
      </c>
      <c r="AD40" s="198">
        <v>0</v>
      </c>
      <c r="AE40" s="198">
        <v>0</v>
      </c>
      <c r="AF40" s="198">
        <v>0</v>
      </c>
      <c r="AG40" s="198">
        <v>18</v>
      </c>
      <c r="AH40" s="198">
        <v>0</v>
      </c>
      <c r="AI40" s="198">
        <v>7.71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158.61000000000001</v>
      </c>
      <c r="L41" s="198">
        <v>63.62</v>
      </c>
      <c r="M41" s="198">
        <v>0</v>
      </c>
      <c r="N41" s="198">
        <v>28.83</v>
      </c>
      <c r="O41" s="198">
        <v>24.21</v>
      </c>
      <c r="P41" s="198">
        <v>63.23</v>
      </c>
      <c r="Q41" s="198">
        <v>5.32</v>
      </c>
      <c r="R41" s="198">
        <v>10.35</v>
      </c>
      <c r="S41" s="198">
        <v>6.44</v>
      </c>
      <c r="T41" s="198">
        <v>0</v>
      </c>
      <c r="U41" s="198">
        <v>265.07</v>
      </c>
      <c r="V41" s="198">
        <v>5.0599999999999996</v>
      </c>
      <c r="W41" s="198">
        <v>11.33</v>
      </c>
      <c r="X41" s="198">
        <v>36.01</v>
      </c>
      <c r="Y41" s="198">
        <v>0</v>
      </c>
      <c r="Z41" s="198">
        <v>66.06</v>
      </c>
      <c r="AA41" s="198">
        <v>18.55</v>
      </c>
      <c r="AB41" s="198">
        <v>0</v>
      </c>
      <c r="AC41" s="198">
        <v>7.43</v>
      </c>
      <c r="AD41" s="198">
        <v>0</v>
      </c>
      <c r="AE41" s="198">
        <v>0</v>
      </c>
      <c r="AF41" s="198">
        <v>0</v>
      </c>
      <c r="AG41" s="198">
        <v>18</v>
      </c>
      <c r="AH41" s="198">
        <v>0</v>
      </c>
      <c r="AI41" s="198">
        <v>6.75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158.61000000000001</v>
      </c>
      <c r="L42" s="198">
        <v>63.62</v>
      </c>
      <c r="M42" s="198">
        <v>0</v>
      </c>
      <c r="N42" s="198">
        <v>28.83</v>
      </c>
      <c r="O42" s="198">
        <v>24.21</v>
      </c>
      <c r="P42" s="198">
        <v>63.23</v>
      </c>
      <c r="Q42" s="198">
        <v>5.32</v>
      </c>
      <c r="R42" s="198">
        <v>10.35</v>
      </c>
      <c r="S42" s="198">
        <v>6.44</v>
      </c>
      <c r="T42" s="198">
        <v>0</v>
      </c>
      <c r="U42" s="198">
        <v>265.07</v>
      </c>
      <c r="V42" s="198">
        <v>5.0599999999999996</v>
      </c>
      <c r="W42" s="198">
        <v>11.33</v>
      </c>
      <c r="X42" s="198">
        <v>36.01</v>
      </c>
      <c r="Y42" s="198">
        <v>0</v>
      </c>
      <c r="Z42" s="198">
        <v>66.06</v>
      </c>
      <c r="AA42" s="198">
        <v>18.55</v>
      </c>
      <c r="AB42" s="198">
        <v>0</v>
      </c>
      <c r="AC42" s="198">
        <v>7.43</v>
      </c>
      <c r="AD42" s="198">
        <v>0</v>
      </c>
      <c r="AE42" s="198">
        <v>0</v>
      </c>
      <c r="AF42" s="198">
        <v>0</v>
      </c>
      <c r="AG42" s="198">
        <v>18</v>
      </c>
      <c r="AH42" s="198">
        <v>0</v>
      </c>
      <c r="AI42" s="198">
        <v>7.23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158.61000000000001</v>
      </c>
      <c r="L43" s="198">
        <v>63.62</v>
      </c>
      <c r="M43" s="198">
        <v>0</v>
      </c>
      <c r="N43" s="198">
        <v>28.83</v>
      </c>
      <c r="O43" s="198">
        <v>24.21</v>
      </c>
      <c r="P43" s="198">
        <v>62.52</v>
      </c>
      <c r="Q43" s="198">
        <v>5.32</v>
      </c>
      <c r="R43" s="198">
        <v>10.35</v>
      </c>
      <c r="S43" s="198">
        <v>6.44</v>
      </c>
      <c r="T43" s="198">
        <v>0</v>
      </c>
      <c r="U43" s="198">
        <v>265.07</v>
      </c>
      <c r="V43" s="198">
        <v>5.0599999999999996</v>
      </c>
      <c r="W43" s="198">
        <v>11.33</v>
      </c>
      <c r="X43" s="198">
        <v>36.01</v>
      </c>
      <c r="Y43" s="198">
        <v>0</v>
      </c>
      <c r="Z43" s="198">
        <v>66.06</v>
      </c>
      <c r="AA43" s="198">
        <v>18.55</v>
      </c>
      <c r="AB43" s="198">
        <v>0</v>
      </c>
      <c r="AC43" s="198">
        <v>7.43</v>
      </c>
      <c r="AD43" s="198">
        <v>0</v>
      </c>
      <c r="AE43" s="198">
        <v>0</v>
      </c>
      <c r="AF43" s="198">
        <v>0</v>
      </c>
      <c r="AG43" s="198">
        <v>18</v>
      </c>
      <c r="AH43" s="198">
        <v>0</v>
      </c>
      <c r="AI43" s="198">
        <v>7.23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158.61000000000001</v>
      </c>
      <c r="L44" s="198">
        <v>63.62</v>
      </c>
      <c r="M44" s="198">
        <v>0</v>
      </c>
      <c r="N44" s="198">
        <v>28.83</v>
      </c>
      <c r="O44" s="198">
        <v>24.21</v>
      </c>
      <c r="P44" s="198">
        <v>62.52</v>
      </c>
      <c r="Q44" s="198">
        <v>5.32</v>
      </c>
      <c r="R44" s="198">
        <v>10.35</v>
      </c>
      <c r="S44" s="198">
        <v>6.44</v>
      </c>
      <c r="T44" s="198">
        <v>0</v>
      </c>
      <c r="U44" s="198">
        <v>265.07</v>
      </c>
      <c r="V44" s="198">
        <v>5.0599999999999996</v>
      </c>
      <c r="W44" s="198">
        <v>11.33</v>
      </c>
      <c r="X44" s="198">
        <v>36.01</v>
      </c>
      <c r="Y44" s="198">
        <v>0</v>
      </c>
      <c r="Z44" s="198">
        <v>66.06</v>
      </c>
      <c r="AA44" s="198">
        <v>18.55</v>
      </c>
      <c r="AB44" s="198">
        <v>0</v>
      </c>
      <c r="AC44" s="198">
        <v>7.43</v>
      </c>
      <c r="AD44" s="198">
        <v>0</v>
      </c>
      <c r="AE44" s="198">
        <v>0</v>
      </c>
      <c r="AF44" s="198">
        <v>0</v>
      </c>
      <c r="AG44" s="198">
        <v>18</v>
      </c>
      <c r="AH44" s="198">
        <v>0</v>
      </c>
      <c r="AI44" s="198">
        <v>7.23</v>
      </c>
      <c r="AJ44" s="198">
        <v>0</v>
      </c>
      <c r="AK44" s="198">
        <v>46.8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158.61000000000001</v>
      </c>
      <c r="L45" s="198">
        <v>63.62</v>
      </c>
      <c r="M45" s="198">
        <v>0</v>
      </c>
      <c r="N45" s="198">
        <v>28.83</v>
      </c>
      <c r="O45" s="198">
        <v>24.21</v>
      </c>
      <c r="P45" s="198">
        <v>62.52</v>
      </c>
      <c r="Q45" s="198">
        <v>5.32</v>
      </c>
      <c r="R45" s="198">
        <v>10.35</v>
      </c>
      <c r="S45" s="198">
        <v>6.44</v>
      </c>
      <c r="T45" s="198">
        <v>0</v>
      </c>
      <c r="U45" s="198">
        <v>265.07</v>
      </c>
      <c r="V45" s="198">
        <v>5.0599999999999996</v>
      </c>
      <c r="W45" s="198">
        <v>11.33</v>
      </c>
      <c r="X45" s="198">
        <v>36.01</v>
      </c>
      <c r="Y45" s="198">
        <v>0</v>
      </c>
      <c r="Z45" s="198">
        <v>66.06</v>
      </c>
      <c r="AA45" s="198">
        <v>18.55</v>
      </c>
      <c r="AB45" s="198">
        <v>0</v>
      </c>
      <c r="AC45" s="198">
        <v>7.43</v>
      </c>
      <c r="AD45" s="198">
        <v>0</v>
      </c>
      <c r="AE45" s="198">
        <v>0</v>
      </c>
      <c r="AF45" s="198">
        <v>0</v>
      </c>
      <c r="AG45" s="198">
        <v>18</v>
      </c>
      <c r="AH45" s="198">
        <v>0</v>
      </c>
      <c r="AI45" s="198">
        <v>7.23</v>
      </c>
      <c r="AJ45" s="198">
        <v>0</v>
      </c>
      <c r="AK45" s="198">
        <v>46.8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158.61000000000001</v>
      </c>
      <c r="L46" s="198">
        <v>63.62</v>
      </c>
      <c r="M46" s="198">
        <v>0</v>
      </c>
      <c r="N46" s="198">
        <v>28.83</v>
      </c>
      <c r="O46" s="198">
        <v>24.21</v>
      </c>
      <c r="P46" s="198">
        <v>62.52</v>
      </c>
      <c r="Q46" s="198">
        <v>5.32</v>
      </c>
      <c r="R46" s="198">
        <v>10.35</v>
      </c>
      <c r="S46" s="198">
        <v>6.44</v>
      </c>
      <c r="T46" s="198">
        <v>0</v>
      </c>
      <c r="U46" s="198">
        <v>265.07</v>
      </c>
      <c r="V46" s="198">
        <v>5.0599999999999996</v>
      </c>
      <c r="W46" s="198">
        <v>11.33</v>
      </c>
      <c r="X46" s="198">
        <v>36.01</v>
      </c>
      <c r="Y46" s="198">
        <v>0</v>
      </c>
      <c r="Z46" s="198">
        <v>66.06</v>
      </c>
      <c r="AA46" s="198">
        <v>18.55</v>
      </c>
      <c r="AB46" s="198">
        <v>0</v>
      </c>
      <c r="AC46" s="198">
        <v>7.43</v>
      </c>
      <c r="AD46" s="198">
        <v>0</v>
      </c>
      <c r="AE46" s="198">
        <v>0</v>
      </c>
      <c r="AF46" s="198">
        <v>0</v>
      </c>
      <c r="AG46" s="198">
        <v>18</v>
      </c>
      <c r="AH46" s="198">
        <v>0</v>
      </c>
      <c r="AI46" s="198">
        <v>7.23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158.61000000000001</v>
      </c>
      <c r="L47" s="198">
        <v>63.62</v>
      </c>
      <c r="M47" s="198">
        <v>0</v>
      </c>
      <c r="N47" s="198">
        <v>28.83</v>
      </c>
      <c r="O47" s="198">
        <v>24.21</v>
      </c>
      <c r="P47" s="198">
        <v>62.52</v>
      </c>
      <c r="Q47" s="198">
        <v>5.32</v>
      </c>
      <c r="R47" s="198">
        <v>10.35</v>
      </c>
      <c r="S47" s="198">
        <v>6.44</v>
      </c>
      <c r="T47" s="198">
        <v>0</v>
      </c>
      <c r="U47" s="198">
        <v>265.07</v>
      </c>
      <c r="V47" s="198">
        <v>5.0599999999999996</v>
      </c>
      <c r="W47" s="198">
        <v>11.33</v>
      </c>
      <c r="X47" s="198">
        <v>36.01</v>
      </c>
      <c r="Y47" s="198">
        <v>0</v>
      </c>
      <c r="Z47" s="198">
        <v>66.06</v>
      </c>
      <c r="AA47" s="198">
        <v>18.55</v>
      </c>
      <c r="AB47" s="198">
        <v>0</v>
      </c>
      <c r="AC47" s="198">
        <v>7.43</v>
      </c>
      <c r="AD47" s="198">
        <v>0</v>
      </c>
      <c r="AE47" s="198">
        <v>0</v>
      </c>
      <c r="AF47" s="198">
        <v>0</v>
      </c>
      <c r="AG47" s="198">
        <v>18</v>
      </c>
      <c r="AH47" s="198">
        <v>0</v>
      </c>
      <c r="AI47" s="198">
        <v>7.71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158.61000000000001</v>
      </c>
      <c r="L48" s="198">
        <v>63.62</v>
      </c>
      <c r="M48" s="198">
        <v>0</v>
      </c>
      <c r="N48" s="198">
        <v>28.83</v>
      </c>
      <c r="O48" s="198">
        <v>24.21</v>
      </c>
      <c r="P48" s="198">
        <v>62.52</v>
      </c>
      <c r="Q48" s="198">
        <v>5.32</v>
      </c>
      <c r="R48" s="198">
        <v>10.35</v>
      </c>
      <c r="S48" s="198">
        <v>6.44</v>
      </c>
      <c r="T48" s="198">
        <v>0</v>
      </c>
      <c r="U48" s="198">
        <v>265.07</v>
      </c>
      <c r="V48" s="198">
        <v>5.0599999999999996</v>
      </c>
      <c r="W48" s="198">
        <v>11.33</v>
      </c>
      <c r="X48" s="198">
        <v>36.01</v>
      </c>
      <c r="Y48" s="198">
        <v>0</v>
      </c>
      <c r="Z48" s="198">
        <v>66.06</v>
      </c>
      <c r="AA48" s="198">
        <v>18.55</v>
      </c>
      <c r="AB48" s="198">
        <v>0</v>
      </c>
      <c r="AC48" s="198">
        <v>7.43</v>
      </c>
      <c r="AD48" s="198">
        <v>0</v>
      </c>
      <c r="AE48" s="198">
        <v>0</v>
      </c>
      <c r="AF48" s="198">
        <v>0</v>
      </c>
      <c r="AG48" s="198">
        <v>18</v>
      </c>
      <c r="AH48" s="198">
        <v>0</v>
      </c>
      <c r="AI48" s="198">
        <v>6.75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158.61000000000001</v>
      </c>
      <c r="L49" s="198">
        <v>63.62</v>
      </c>
      <c r="M49" s="198">
        <v>0</v>
      </c>
      <c r="N49" s="198">
        <v>28.83</v>
      </c>
      <c r="O49" s="198">
        <v>24.21</v>
      </c>
      <c r="P49" s="198">
        <v>62.52</v>
      </c>
      <c r="Q49" s="198">
        <v>5.32</v>
      </c>
      <c r="R49" s="198">
        <v>10.35</v>
      </c>
      <c r="S49" s="198">
        <v>6.44</v>
      </c>
      <c r="T49" s="198">
        <v>0</v>
      </c>
      <c r="U49" s="198">
        <v>265.07</v>
      </c>
      <c r="V49" s="198">
        <v>5.0599999999999996</v>
      </c>
      <c r="W49" s="198">
        <v>11.33</v>
      </c>
      <c r="X49" s="198">
        <v>36.01</v>
      </c>
      <c r="Y49" s="198">
        <v>0</v>
      </c>
      <c r="Z49" s="198">
        <v>66.06</v>
      </c>
      <c r="AA49" s="198">
        <v>18.55</v>
      </c>
      <c r="AB49" s="198">
        <v>0</v>
      </c>
      <c r="AC49" s="198">
        <v>7.43</v>
      </c>
      <c r="AD49" s="198">
        <v>0</v>
      </c>
      <c r="AE49" s="198">
        <v>0</v>
      </c>
      <c r="AF49" s="198">
        <v>0</v>
      </c>
      <c r="AG49" s="198">
        <v>18</v>
      </c>
      <c r="AH49" s="198">
        <v>0</v>
      </c>
      <c r="AI49" s="198">
        <v>7.23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158.61000000000001</v>
      </c>
      <c r="L50" s="198">
        <v>63.62</v>
      </c>
      <c r="M50" s="198">
        <v>0</v>
      </c>
      <c r="N50" s="198">
        <v>28.83</v>
      </c>
      <c r="O50" s="198">
        <v>24.21</v>
      </c>
      <c r="P50" s="198">
        <v>62.52</v>
      </c>
      <c r="Q50" s="198">
        <v>5.32</v>
      </c>
      <c r="R50" s="198">
        <v>10.35</v>
      </c>
      <c r="S50" s="198">
        <v>6.44</v>
      </c>
      <c r="T50" s="198">
        <v>0</v>
      </c>
      <c r="U50" s="198">
        <v>265.07</v>
      </c>
      <c r="V50" s="198">
        <v>5.0599999999999996</v>
      </c>
      <c r="W50" s="198">
        <v>11.33</v>
      </c>
      <c r="X50" s="198">
        <v>36.01</v>
      </c>
      <c r="Y50" s="198">
        <v>0</v>
      </c>
      <c r="Z50" s="198">
        <v>66.06</v>
      </c>
      <c r="AA50" s="198">
        <v>18.55</v>
      </c>
      <c r="AB50" s="198">
        <v>0</v>
      </c>
      <c r="AC50" s="198">
        <v>7.43</v>
      </c>
      <c r="AD50" s="198">
        <v>0</v>
      </c>
      <c r="AE50" s="198">
        <v>0</v>
      </c>
      <c r="AF50" s="198">
        <v>0</v>
      </c>
      <c r="AG50" s="198">
        <v>18</v>
      </c>
      <c r="AH50" s="198">
        <v>0</v>
      </c>
      <c r="AI50" s="198">
        <v>7.23</v>
      </c>
      <c r="AJ50" s="198">
        <v>0</v>
      </c>
      <c r="AK50" s="198">
        <v>46.8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158.61000000000001</v>
      </c>
      <c r="L51" s="198">
        <v>63.62</v>
      </c>
      <c r="M51" s="198">
        <v>0</v>
      </c>
      <c r="N51" s="198">
        <v>28.83</v>
      </c>
      <c r="O51" s="198">
        <v>24.21</v>
      </c>
      <c r="P51" s="198">
        <v>62.52</v>
      </c>
      <c r="Q51" s="198">
        <v>5.32</v>
      </c>
      <c r="R51" s="198">
        <v>10.35</v>
      </c>
      <c r="S51" s="198">
        <v>6.44</v>
      </c>
      <c r="T51" s="198">
        <v>0</v>
      </c>
      <c r="U51" s="198">
        <v>265.07</v>
      </c>
      <c r="V51" s="198">
        <v>5.0599999999999996</v>
      </c>
      <c r="W51" s="198">
        <v>11.33</v>
      </c>
      <c r="X51" s="198">
        <v>36.01</v>
      </c>
      <c r="Y51" s="198">
        <v>0</v>
      </c>
      <c r="Z51" s="198">
        <v>66.06</v>
      </c>
      <c r="AA51" s="198">
        <v>18.55</v>
      </c>
      <c r="AB51" s="198">
        <v>0</v>
      </c>
      <c r="AC51" s="198">
        <v>7.43</v>
      </c>
      <c r="AD51" s="198">
        <v>0</v>
      </c>
      <c r="AE51" s="198">
        <v>0</v>
      </c>
      <c r="AF51" s="198">
        <v>0</v>
      </c>
      <c r="AG51" s="198">
        <v>18</v>
      </c>
      <c r="AH51" s="198">
        <v>0</v>
      </c>
      <c r="AI51" s="198">
        <v>7.23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158.61000000000001</v>
      </c>
      <c r="L52" s="198">
        <v>63.62</v>
      </c>
      <c r="M52" s="198">
        <v>0</v>
      </c>
      <c r="N52" s="198">
        <v>28.83</v>
      </c>
      <c r="O52" s="198">
        <v>24.21</v>
      </c>
      <c r="P52" s="198">
        <v>62.52</v>
      </c>
      <c r="Q52" s="198">
        <v>5.32</v>
      </c>
      <c r="R52" s="198">
        <v>10.35</v>
      </c>
      <c r="S52" s="198">
        <v>6.44</v>
      </c>
      <c r="T52" s="198">
        <v>0</v>
      </c>
      <c r="U52" s="198">
        <v>265.07</v>
      </c>
      <c r="V52" s="198">
        <v>5.0599999999999996</v>
      </c>
      <c r="W52" s="198">
        <v>11.33</v>
      </c>
      <c r="X52" s="198">
        <v>36.01</v>
      </c>
      <c r="Y52" s="198">
        <v>0</v>
      </c>
      <c r="Z52" s="198">
        <v>66.06</v>
      </c>
      <c r="AA52" s="198">
        <v>18.55</v>
      </c>
      <c r="AB52" s="198">
        <v>0</v>
      </c>
      <c r="AC52" s="198">
        <v>7.43</v>
      </c>
      <c r="AD52" s="198">
        <v>0</v>
      </c>
      <c r="AE52" s="198">
        <v>0</v>
      </c>
      <c r="AF52" s="198">
        <v>0</v>
      </c>
      <c r="AG52" s="198">
        <v>18</v>
      </c>
      <c r="AH52" s="198">
        <v>0</v>
      </c>
      <c r="AI52" s="198">
        <v>7.23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158.61000000000001</v>
      </c>
      <c r="L53" s="198">
        <v>63.62</v>
      </c>
      <c r="M53" s="198">
        <v>0</v>
      </c>
      <c r="N53" s="198">
        <v>28.83</v>
      </c>
      <c r="O53" s="198">
        <v>24.21</v>
      </c>
      <c r="P53" s="198">
        <v>62.52</v>
      </c>
      <c r="Q53" s="198">
        <v>5.32</v>
      </c>
      <c r="R53" s="198">
        <v>10.35</v>
      </c>
      <c r="S53" s="198">
        <v>6.44</v>
      </c>
      <c r="T53" s="198">
        <v>0</v>
      </c>
      <c r="U53" s="198">
        <v>265.07</v>
      </c>
      <c r="V53" s="198">
        <v>5.0599999999999996</v>
      </c>
      <c r="W53" s="198">
        <v>11.33</v>
      </c>
      <c r="X53" s="198">
        <v>36.01</v>
      </c>
      <c r="Y53" s="198">
        <v>0</v>
      </c>
      <c r="Z53" s="198">
        <v>66.06</v>
      </c>
      <c r="AA53" s="198">
        <v>18.55</v>
      </c>
      <c r="AB53" s="198">
        <v>0</v>
      </c>
      <c r="AC53" s="198">
        <v>7.43</v>
      </c>
      <c r="AD53" s="198">
        <v>0</v>
      </c>
      <c r="AE53" s="198">
        <v>0</v>
      </c>
      <c r="AF53" s="198">
        <v>0</v>
      </c>
      <c r="AG53" s="198">
        <v>18</v>
      </c>
      <c r="AH53" s="198">
        <v>0</v>
      </c>
      <c r="AI53" s="198">
        <v>7.23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158.61000000000001</v>
      </c>
      <c r="L54" s="198">
        <v>63.62</v>
      </c>
      <c r="M54" s="198">
        <v>0</v>
      </c>
      <c r="N54" s="198">
        <v>28.83</v>
      </c>
      <c r="O54" s="198">
        <v>24.21</v>
      </c>
      <c r="P54" s="198">
        <v>62.52</v>
      </c>
      <c r="Q54" s="198">
        <v>5.32</v>
      </c>
      <c r="R54" s="198">
        <v>10.35</v>
      </c>
      <c r="S54" s="198">
        <v>6.44</v>
      </c>
      <c r="T54" s="198">
        <v>0</v>
      </c>
      <c r="U54" s="198">
        <v>265.07</v>
      </c>
      <c r="V54" s="198">
        <v>5.0599999999999996</v>
      </c>
      <c r="W54" s="198">
        <v>11.33</v>
      </c>
      <c r="X54" s="198">
        <v>36.01</v>
      </c>
      <c r="Y54" s="198">
        <v>0</v>
      </c>
      <c r="Z54" s="198">
        <v>66.06</v>
      </c>
      <c r="AA54" s="198">
        <v>18.55</v>
      </c>
      <c r="AB54" s="198">
        <v>0</v>
      </c>
      <c r="AC54" s="198">
        <v>7.78</v>
      </c>
      <c r="AD54" s="198">
        <v>0</v>
      </c>
      <c r="AE54" s="198">
        <v>0</v>
      </c>
      <c r="AF54" s="198">
        <v>0</v>
      </c>
      <c r="AG54" s="198">
        <v>18</v>
      </c>
      <c r="AH54" s="198">
        <v>0</v>
      </c>
      <c r="AI54" s="198">
        <v>7.23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158.61000000000001</v>
      </c>
      <c r="L55" s="198">
        <v>63.62</v>
      </c>
      <c r="M55" s="198">
        <v>0</v>
      </c>
      <c r="N55" s="198">
        <v>28.83</v>
      </c>
      <c r="O55" s="198">
        <v>24.21</v>
      </c>
      <c r="P55" s="198">
        <v>62.52</v>
      </c>
      <c r="Q55" s="198">
        <v>5.32</v>
      </c>
      <c r="R55" s="198">
        <v>10.35</v>
      </c>
      <c r="S55" s="198">
        <v>6.44</v>
      </c>
      <c r="T55" s="198">
        <v>0</v>
      </c>
      <c r="U55" s="198">
        <v>265.07</v>
      </c>
      <c r="V55" s="198">
        <v>5.0599999999999996</v>
      </c>
      <c r="W55" s="198">
        <v>11.33</v>
      </c>
      <c r="X55" s="198">
        <v>36.01</v>
      </c>
      <c r="Y55" s="198">
        <v>0</v>
      </c>
      <c r="Z55" s="198">
        <v>66.06</v>
      </c>
      <c r="AA55" s="198">
        <v>18.55</v>
      </c>
      <c r="AB55" s="198">
        <v>0</v>
      </c>
      <c r="AC55" s="198">
        <v>7.78</v>
      </c>
      <c r="AD55" s="198">
        <v>0</v>
      </c>
      <c r="AE55" s="198">
        <v>0</v>
      </c>
      <c r="AF55" s="198">
        <v>0</v>
      </c>
      <c r="AG55" s="198">
        <v>18</v>
      </c>
      <c r="AH55" s="198">
        <v>0</v>
      </c>
      <c r="AI55" s="198">
        <v>7.23</v>
      </c>
      <c r="AJ55" s="198">
        <v>0</v>
      </c>
      <c r="AK55" s="198">
        <v>48.25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158.61000000000001</v>
      </c>
      <c r="L56" s="198">
        <v>30</v>
      </c>
      <c r="M56" s="198">
        <v>0</v>
      </c>
      <c r="N56" s="198">
        <v>28.83</v>
      </c>
      <c r="O56" s="198">
        <v>24.21</v>
      </c>
      <c r="P56" s="198">
        <v>62.52</v>
      </c>
      <c r="Q56" s="198">
        <v>5.32</v>
      </c>
      <c r="R56" s="198">
        <v>10.35</v>
      </c>
      <c r="S56" s="198">
        <v>6.44</v>
      </c>
      <c r="T56" s="198">
        <v>0</v>
      </c>
      <c r="U56" s="198">
        <v>265.07</v>
      </c>
      <c r="V56" s="198">
        <v>5.0599999999999996</v>
      </c>
      <c r="W56" s="198">
        <v>11.33</v>
      </c>
      <c r="X56" s="198">
        <v>36.01</v>
      </c>
      <c r="Y56" s="198">
        <v>0</v>
      </c>
      <c r="Z56" s="198">
        <v>66.06</v>
      </c>
      <c r="AA56" s="198">
        <v>18.55</v>
      </c>
      <c r="AB56" s="198">
        <v>0</v>
      </c>
      <c r="AC56" s="198">
        <v>7.78</v>
      </c>
      <c r="AD56" s="198">
        <v>0</v>
      </c>
      <c r="AE56" s="198">
        <v>0</v>
      </c>
      <c r="AF56" s="198">
        <v>0</v>
      </c>
      <c r="AG56" s="198">
        <v>18</v>
      </c>
      <c r="AH56" s="198">
        <v>0</v>
      </c>
      <c r="AI56" s="198">
        <v>6.63</v>
      </c>
      <c r="AJ56" s="198">
        <v>0</v>
      </c>
      <c r="AK56" s="198">
        <v>49.53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158.61000000000001</v>
      </c>
      <c r="L57" s="198">
        <v>40</v>
      </c>
      <c r="M57" s="198">
        <v>0</v>
      </c>
      <c r="N57" s="198">
        <v>28.83</v>
      </c>
      <c r="O57" s="198">
        <v>24.21</v>
      </c>
      <c r="P57" s="198">
        <v>62.52</v>
      </c>
      <c r="Q57" s="198">
        <v>5.32</v>
      </c>
      <c r="R57" s="198">
        <v>10.35</v>
      </c>
      <c r="S57" s="198">
        <v>6.44</v>
      </c>
      <c r="T57" s="198">
        <v>0</v>
      </c>
      <c r="U57" s="198">
        <v>265.07</v>
      </c>
      <c r="V57" s="198">
        <v>5.0599999999999996</v>
      </c>
      <c r="W57" s="198">
        <v>11.33</v>
      </c>
      <c r="X57" s="198">
        <v>36.01</v>
      </c>
      <c r="Y57" s="198">
        <v>0</v>
      </c>
      <c r="Z57" s="198">
        <v>66.06</v>
      </c>
      <c r="AA57" s="198">
        <v>18.55</v>
      </c>
      <c r="AB57" s="198">
        <v>0</v>
      </c>
      <c r="AC57" s="198">
        <v>7.78</v>
      </c>
      <c r="AD57" s="198">
        <v>0</v>
      </c>
      <c r="AE57" s="198">
        <v>0</v>
      </c>
      <c r="AF57" s="198">
        <v>0</v>
      </c>
      <c r="AG57" s="198">
        <v>18</v>
      </c>
      <c r="AH57" s="198">
        <v>0</v>
      </c>
      <c r="AI57" s="198">
        <v>7.71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158.61000000000001</v>
      </c>
      <c r="L58" s="198">
        <v>40</v>
      </c>
      <c r="M58" s="198">
        <v>0</v>
      </c>
      <c r="N58" s="198">
        <v>28.83</v>
      </c>
      <c r="O58" s="198">
        <v>24.21</v>
      </c>
      <c r="P58" s="198">
        <v>62.52</v>
      </c>
      <c r="Q58" s="198">
        <v>5.32</v>
      </c>
      <c r="R58" s="198">
        <v>10.35</v>
      </c>
      <c r="S58" s="198">
        <v>6.44</v>
      </c>
      <c r="T58" s="198">
        <v>0</v>
      </c>
      <c r="U58" s="198">
        <v>265.07</v>
      </c>
      <c r="V58" s="198">
        <v>5.0599999999999996</v>
      </c>
      <c r="W58" s="198">
        <v>11.33</v>
      </c>
      <c r="X58" s="198">
        <v>36.01</v>
      </c>
      <c r="Y58" s="198">
        <v>0</v>
      </c>
      <c r="Z58" s="198">
        <v>66.06</v>
      </c>
      <c r="AA58" s="198">
        <v>18.55</v>
      </c>
      <c r="AB58" s="198">
        <v>0</v>
      </c>
      <c r="AC58" s="198">
        <v>7.78</v>
      </c>
      <c r="AD58" s="198">
        <v>0</v>
      </c>
      <c r="AE58" s="198">
        <v>0</v>
      </c>
      <c r="AF58" s="198">
        <v>0</v>
      </c>
      <c r="AG58" s="198">
        <v>18</v>
      </c>
      <c r="AH58" s="198">
        <v>0</v>
      </c>
      <c r="AI58" s="198">
        <v>7.23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158.61000000000001</v>
      </c>
      <c r="L59" s="198">
        <v>40</v>
      </c>
      <c r="M59" s="198">
        <v>0</v>
      </c>
      <c r="N59" s="198">
        <v>28.83</v>
      </c>
      <c r="O59" s="198">
        <v>24.21</v>
      </c>
      <c r="P59" s="198">
        <v>62.52</v>
      </c>
      <c r="Q59" s="198">
        <v>1.85</v>
      </c>
      <c r="R59" s="198">
        <v>3.7</v>
      </c>
      <c r="S59" s="198">
        <v>2.77</v>
      </c>
      <c r="T59" s="198">
        <v>0</v>
      </c>
      <c r="U59" s="198">
        <v>265.07</v>
      </c>
      <c r="V59" s="198">
        <v>5.0599999999999996</v>
      </c>
      <c r="W59" s="198">
        <v>11.33</v>
      </c>
      <c r="X59" s="198">
        <v>36.01</v>
      </c>
      <c r="Y59" s="198">
        <v>0</v>
      </c>
      <c r="Z59" s="198">
        <v>66.06</v>
      </c>
      <c r="AA59" s="198">
        <v>18.55</v>
      </c>
      <c r="AB59" s="198">
        <v>0</v>
      </c>
      <c r="AC59" s="198">
        <v>7.78</v>
      </c>
      <c r="AD59" s="198">
        <v>0</v>
      </c>
      <c r="AE59" s="198">
        <v>0</v>
      </c>
      <c r="AF59" s="198">
        <v>0</v>
      </c>
      <c r="AG59" s="198">
        <v>18</v>
      </c>
      <c r="AH59" s="198">
        <v>0</v>
      </c>
      <c r="AI59" s="198">
        <v>7.23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158.61000000000001</v>
      </c>
      <c r="L60" s="198">
        <v>63.62</v>
      </c>
      <c r="M60" s="198">
        <v>0</v>
      </c>
      <c r="N60" s="198">
        <v>28.83</v>
      </c>
      <c r="O60" s="198">
        <v>24.21</v>
      </c>
      <c r="P60" s="198">
        <v>62.52</v>
      </c>
      <c r="Q60" s="198">
        <v>1.85</v>
      </c>
      <c r="R60" s="198">
        <v>3.7</v>
      </c>
      <c r="S60" s="198">
        <v>2.77</v>
      </c>
      <c r="T60" s="198">
        <v>0</v>
      </c>
      <c r="U60" s="198">
        <v>265.07</v>
      </c>
      <c r="V60" s="198">
        <v>5.0599999999999996</v>
      </c>
      <c r="W60" s="198">
        <v>11.33</v>
      </c>
      <c r="X60" s="198">
        <v>36.01</v>
      </c>
      <c r="Y60" s="198">
        <v>0</v>
      </c>
      <c r="Z60" s="198">
        <v>66.06</v>
      </c>
      <c r="AA60" s="198">
        <v>18.55</v>
      </c>
      <c r="AB60" s="198">
        <v>0</v>
      </c>
      <c r="AC60" s="198">
        <v>7.78</v>
      </c>
      <c r="AD60" s="198">
        <v>0</v>
      </c>
      <c r="AE60" s="198">
        <v>0</v>
      </c>
      <c r="AF60" s="198">
        <v>0</v>
      </c>
      <c r="AG60" s="198">
        <v>18</v>
      </c>
      <c r="AH60" s="198">
        <v>0</v>
      </c>
      <c r="AI60" s="198">
        <v>7.23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158.61000000000001</v>
      </c>
      <c r="L61" s="198">
        <v>30</v>
      </c>
      <c r="M61" s="198">
        <v>0</v>
      </c>
      <c r="N61" s="198">
        <v>28.83</v>
      </c>
      <c r="O61" s="198">
        <v>24.21</v>
      </c>
      <c r="P61" s="198">
        <v>62.52</v>
      </c>
      <c r="Q61" s="198">
        <v>1.85</v>
      </c>
      <c r="R61" s="198">
        <v>3.7</v>
      </c>
      <c r="S61" s="198">
        <v>2.77</v>
      </c>
      <c r="T61" s="198">
        <v>0</v>
      </c>
      <c r="U61" s="198">
        <v>265.07</v>
      </c>
      <c r="V61" s="198">
        <v>5.0599999999999996</v>
      </c>
      <c r="W61" s="198">
        <v>11.33</v>
      </c>
      <c r="X61" s="198">
        <v>36.01</v>
      </c>
      <c r="Y61" s="198">
        <v>0</v>
      </c>
      <c r="Z61" s="198">
        <v>66.06</v>
      </c>
      <c r="AA61" s="198">
        <v>18.55</v>
      </c>
      <c r="AB61" s="198">
        <v>0</v>
      </c>
      <c r="AC61" s="198">
        <v>7.78</v>
      </c>
      <c r="AD61" s="198">
        <v>0</v>
      </c>
      <c r="AE61" s="198">
        <v>0</v>
      </c>
      <c r="AF61" s="198">
        <v>0</v>
      </c>
      <c r="AG61" s="198">
        <v>18</v>
      </c>
      <c r="AH61" s="198">
        <v>0</v>
      </c>
      <c r="AI61" s="198">
        <v>7.23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158.61000000000001</v>
      </c>
      <c r="L62" s="198">
        <v>30</v>
      </c>
      <c r="M62" s="198">
        <v>0</v>
      </c>
      <c r="N62" s="198">
        <v>28.83</v>
      </c>
      <c r="O62" s="198">
        <v>24.21</v>
      </c>
      <c r="P62" s="198">
        <v>62.52</v>
      </c>
      <c r="Q62" s="198">
        <v>1.85</v>
      </c>
      <c r="R62" s="198">
        <v>3.7</v>
      </c>
      <c r="S62" s="198">
        <v>2.77</v>
      </c>
      <c r="T62" s="198">
        <v>0</v>
      </c>
      <c r="U62" s="198">
        <v>265.07</v>
      </c>
      <c r="V62" s="198">
        <v>5.0599999999999996</v>
      </c>
      <c r="W62" s="198">
        <v>11.33</v>
      </c>
      <c r="X62" s="198">
        <v>36.01</v>
      </c>
      <c r="Y62" s="198">
        <v>0</v>
      </c>
      <c r="Z62" s="198">
        <v>66.06</v>
      </c>
      <c r="AA62" s="198">
        <v>18.55</v>
      </c>
      <c r="AB62" s="198">
        <v>0</v>
      </c>
      <c r="AC62" s="198">
        <v>7.78</v>
      </c>
      <c r="AD62" s="198">
        <v>0</v>
      </c>
      <c r="AE62" s="198">
        <v>0</v>
      </c>
      <c r="AF62" s="198">
        <v>0</v>
      </c>
      <c r="AG62" s="198">
        <v>18</v>
      </c>
      <c r="AH62" s="198">
        <v>0</v>
      </c>
      <c r="AI62" s="198">
        <v>6.63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158.61000000000001</v>
      </c>
      <c r="L63" s="198">
        <v>30</v>
      </c>
      <c r="M63" s="198">
        <v>0</v>
      </c>
      <c r="N63" s="198">
        <v>28.83</v>
      </c>
      <c r="O63" s="198">
        <v>24.21</v>
      </c>
      <c r="P63" s="198">
        <v>62.52</v>
      </c>
      <c r="Q63" s="198">
        <v>1.85</v>
      </c>
      <c r="R63" s="198">
        <v>3.7</v>
      </c>
      <c r="S63" s="198">
        <v>2.77</v>
      </c>
      <c r="T63" s="198">
        <v>0</v>
      </c>
      <c r="U63" s="198">
        <v>265.07</v>
      </c>
      <c r="V63" s="198">
        <v>5.0599999999999996</v>
      </c>
      <c r="W63" s="198">
        <v>11.33</v>
      </c>
      <c r="X63" s="198">
        <v>36.01</v>
      </c>
      <c r="Y63" s="198">
        <v>0</v>
      </c>
      <c r="Z63" s="198">
        <v>66.06</v>
      </c>
      <c r="AA63" s="198">
        <v>18.55</v>
      </c>
      <c r="AB63" s="198">
        <v>0</v>
      </c>
      <c r="AC63" s="198">
        <v>7.78</v>
      </c>
      <c r="AD63" s="198">
        <v>0</v>
      </c>
      <c r="AE63" s="198">
        <v>0</v>
      </c>
      <c r="AF63" s="198">
        <v>0</v>
      </c>
      <c r="AG63" s="198">
        <v>18</v>
      </c>
      <c r="AH63" s="198">
        <v>0</v>
      </c>
      <c r="AI63" s="198">
        <v>7.71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158.61000000000001</v>
      </c>
      <c r="L64" s="198">
        <v>30</v>
      </c>
      <c r="M64" s="198">
        <v>0</v>
      </c>
      <c r="N64" s="198">
        <v>28.83</v>
      </c>
      <c r="O64" s="198">
        <v>24.21</v>
      </c>
      <c r="P64" s="198">
        <v>62.52</v>
      </c>
      <c r="Q64" s="198">
        <v>1.85</v>
      </c>
      <c r="R64" s="198">
        <v>3.7</v>
      </c>
      <c r="S64" s="198">
        <v>2.77</v>
      </c>
      <c r="T64" s="198">
        <v>0</v>
      </c>
      <c r="U64" s="198">
        <v>265.07</v>
      </c>
      <c r="V64" s="198">
        <v>5.0599999999999996</v>
      </c>
      <c r="W64" s="198">
        <v>11.33</v>
      </c>
      <c r="X64" s="198">
        <v>36.01</v>
      </c>
      <c r="Y64" s="198">
        <v>0</v>
      </c>
      <c r="Z64" s="198">
        <v>66.06</v>
      </c>
      <c r="AA64" s="198">
        <v>18.55</v>
      </c>
      <c r="AB64" s="198">
        <v>0</v>
      </c>
      <c r="AC64" s="198">
        <v>7.78</v>
      </c>
      <c r="AD64" s="198">
        <v>0</v>
      </c>
      <c r="AE64" s="198">
        <v>0</v>
      </c>
      <c r="AF64" s="198">
        <v>0</v>
      </c>
      <c r="AG64" s="198">
        <v>18</v>
      </c>
      <c r="AH64" s="198">
        <v>0</v>
      </c>
      <c r="AI64" s="198">
        <v>7.23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158.61000000000001</v>
      </c>
      <c r="L65" s="198">
        <v>30</v>
      </c>
      <c r="M65" s="198">
        <v>0</v>
      </c>
      <c r="N65" s="198">
        <v>28.83</v>
      </c>
      <c r="O65" s="198">
        <v>24.21</v>
      </c>
      <c r="P65" s="198">
        <v>63.3</v>
      </c>
      <c r="Q65" s="198">
        <v>1.85</v>
      </c>
      <c r="R65" s="198">
        <v>3.7</v>
      </c>
      <c r="S65" s="198">
        <v>2.77</v>
      </c>
      <c r="T65" s="198">
        <v>0</v>
      </c>
      <c r="U65" s="198">
        <v>265.07</v>
      </c>
      <c r="V65" s="198">
        <v>5.0599999999999996</v>
      </c>
      <c r="W65" s="198">
        <v>11.33</v>
      </c>
      <c r="X65" s="198">
        <v>36.01</v>
      </c>
      <c r="Y65" s="198">
        <v>0</v>
      </c>
      <c r="Z65" s="198">
        <v>66.06</v>
      </c>
      <c r="AA65" s="198">
        <v>18.55</v>
      </c>
      <c r="AB65" s="198">
        <v>0</v>
      </c>
      <c r="AC65" s="198">
        <v>7.78</v>
      </c>
      <c r="AD65" s="198">
        <v>0</v>
      </c>
      <c r="AE65" s="198">
        <v>0</v>
      </c>
      <c r="AF65" s="198">
        <v>0</v>
      </c>
      <c r="AG65" s="198">
        <v>18</v>
      </c>
      <c r="AH65" s="198">
        <v>0</v>
      </c>
      <c r="AI65" s="198">
        <v>7.23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158.61000000000001</v>
      </c>
      <c r="L66" s="198">
        <v>30</v>
      </c>
      <c r="M66" s="198">
        <v>0</v>
      </c>
      <c r="N66" s="198">
        <v>28.83</v>
      </c>
      <c r="O66" s="198">
        <v>24.21</v>
      </c>
      <c r="P66" s="198">
        <v>63.3</v>
      </c>
      <c r="Q66" s="198">
        <v>1.85</v>
      </c>
      <c r="R66" s="198">
        <v>3.7</v>
      </c>
      <c r="S66" s="198">
        <v>2.77</v>
      </c>
      <c r="T66" s="198">
        <v>0</v>
      </c>
      <c r="U66" s="198">
        <v>265.07</v>
      </c>
      <c r="V66" s="198">
        <v>5.0599999999999996</v>
      </c>
      <c r="W66" s="198">
        <v>11.33</v>
      </c>
      <c r="X66" s="198">
        <v>36.01</v>
      </c>
      <c r="Y66" s="198">
        <v>0</v>
      </c>
      <c r="Z66" s="198">
        <v>66.06</v>
      </c>
      <c r="AA66" s="198">
        <v>18.55</v>
      </c>
      <c r="AB66" s="198">
        <v>0</v>
      </c>
      <c r="AC66" s="198">
        <v>7.78</v>
      </c>
      <c r="AD66" s="198">
        <v>0</v>
      </c>
      <c r="AE66" s="198">
        <v>0</v>
      </c>
      <c r="AF66" s="198">
        <v>0</v>
      </c>
      <c r="AG66" s="198">
        <v>18</v>
      </c>
      <c r="AH66" s="198">
        <v>0</v>
      </c>
      <c r="AI66" s="198">
        <v>7.23</v>
      </c>
      <c r="AJ66" s="198">
        <v>0</v>
      </c>
      <c r="AK66" s="198">
        <v>47.81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158.61000000000001</v>
      </c>
      <c r="L67" s="198">
        <v>30</v>
      </c>
      <c r="M67" s="198">
        <v>0</v>
      </c>
      <c r="N67" s="198">
        <v>28.83</v>
      </c>
      <c r="O67" s="198">
        <v>24.21</v>
      </c>
      <c r="P67" s="198">
        <v>62.71</v>
      </c>
      <c r="Q67" s="198">
        <v>1.85</v>
      </c>
      <c r="R67" s="198">
        <v>3.7</v>
      </c>
      <c r="S67" s="198">
        <v>2.77</v>
      </c>
      <c r="T67" s="198">
        <v>0</v>
      </c>
      <c r="U67" s="198">
        <v>265.07</v>
      </c>
      <c r="V67" s="198">
        <v>5.0599999999999996</v>
      </c>
      <c r="W67" s="198">
        <v>11.33</v>
      </c>
      <c r="X67" s="198">
        <v>36.01</v>
      </c>
      <c r="Y67" s="198">
        <v>0</v>
      </c>
      <c r="Z67" s="198">
        <v>66.06</v>
      </c>
      <c r="AA67" s="198">
        <v>18.55</v>
      </c>
      <c r="AB67" s="198">
        <v>0</v>
      </c>
      <c r="AC67" s="198">
        <v>7.07</v>
      </c>
      <c r="AD67" s="198">
        <v>0</v>
      </c>
      <c r="AE67" s="198">
        <v>0</v>
      </c>
      <c r="AF67" s="198">
        <v>0</v>
      </c>
      <c r="AG67" s="198">
        <v>18</v>
      </c>
      <c r="AH67" s="198">
        <v>0</v>
      </c>
      <c r="AI67" s="198">
        <v>7.23</v>
      </c>
      <c r="AJ67" s="198">
        <v>0</v>
      </c>
      <c r="AK67" s="198">
        <v>48.52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158.61000000000001</v>
      </c>
      <c r="L68" s="198">
        <v>63.62</v>
      </c>
      <c r="M68" s="198">
        <v>0</v>
      </c>
      <c r="N68" s="198">
        <v>28.83</v>
      </c>
      <c r="O68" s="198">
        <v>24.21</v>
      </c>
      <c r="P68" s="198">
        <v>62.71</v>
      </c>
      <c r="Q68" s="198">
        <v>1.85</v>
      </c>
      <c r="R68" s="198">
        <v>3.7</v>
      </c>
      <c r="S68" s="198">
        <v>2.77</v>
      </c>
      <c r="T68" s="198">
        <v>0</v>
      </c>
      <c r="U68" s="198">
        <v>265.07</v>
      </c>
      <c r="V68" s="198">
        <v>5.0599999999999996</v>
      </c>
      <c r="W68" s="198">
        <v>11.33</v>
      </c>
      <c r="X68" s="198">
        <v>36.01</v>
      </c>
      <c r="Y68" s="198">
        <v>0</v>
      </c>
      <c r="Z68" s="198">
        <v>66.06</v>
      </c>
      <c r="AA68" s="198">
        <v>18.55</v>
      </c>
      <c r="AB68" s="198">
        <v>0</v>
      </c>
      <c r="AC68" s="198">
        <v>7.07</v>
      </c>
      <c r="AD68" s="198">
        <v>0</v>
      </c>
      <c r="AE68" s="198">
        <v>0</v>
      </c>
      <c r="AF68" s="198">
        <v>0</v>
      </c>
      <c r="AG68" s="198">
        <v>18</v>
      </c>
      <c r="AH68" s="198">
        <v>0</v>
      </c>
      <c r="AI68" s="198">
        <v>6.63</v>
      </c>
      <c r="AJ68" s="198">
        <v>0</v>
      </c>
      <c r="AK68" s="198">
        <v>48.42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158.61000000000001</v>
      </c>
      <c r="L69" s="198">
        <v>63.62</v>
      </c>
      <c r="M69" s="198">
        <v>0</v>
      </c>
      <c r="N69" s="198">
        <v>28.83</v>
      </c>
      <c r="O69" s="198">
        <v>24.21</v>
      </c>
      <c r="P69" s="198">
        <v>62.71</v>
      </c>
      <c r="Q69" s="198">
        <v>1.85</v>
      </c>
      <c r="R69" s="198">
        <v>3.7</v>
      </c>
      <c r="S69" s="198">
        <v>2.77</v>
      </c>
      <c r="T69" s="198">
        <v>0</v>
      </c>
      <c r="U69" s="198">
        <v>265.07</v>
      </c>
      <c r="V69" s="198">
        <v>5.0599999999999996</v>
      </c>
      <c r="W69" s="198">
        <v>11.33</v>
      </c>
      <c r="X69" s="198">
        <v>36.01</v>
      </c>
      <c r="Y69" s="198">
        <v>0</v>
      </c>
      <c r="Z69" s="198">
        <v>66.06</v>
      </c>
      <c r="AA69" s="198">
        <v>18.55</v>
      </c>
      <c r="AB69" s="198">
        <v>0</v>
      </c>
      <c r="AC69" s="198">
        <v>7.07</v>
      </c>
      <c r="AD69" s="198">
        <v>0</v>
      </c>
      <c r="AE69" s="198">
        <v>0</v>
      </c>
      <c r="AF69" s="198">
        <v>0</v>
      </c>
      <c r="AG69" s="198">
        <v>18</v>
      </c>
      <c r="AH69" s="198">
        <v>0</v>
      </c>
      <c r="AI69" s="198">
        <v>7.71</v>
      </c>
      <c r="AJ69" s="198">
        <v>0</v>
      </c>
      <c r="AK69" s="198">
        <v>48.42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22.64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158.61000000000001</v>
      </c>
      <c r="L70" s="198">
        <v>63.62</v>
      </c>
      <c r="M70" s="198">
        <v>0</v>
      </c>
      <c r="N70" s="198">
        <v>28.83</v>
      </c>
      <c r="O70" s="198">
        <v>24.21</v>
      </c>
      <c r="P70" s="198">
        <v>62.71</v>
      </c>
      <c r="Q70" s="198">
        <v>5.32</v>
      </c>
      <c r="R70" s="198">
        <v>10.35</v>
      </c>
      <c r="S70" s="198">
        <v>6.44</v>
      </c>
      <c r="T70" s="198">
        <v>0</v>
      </c>
      <c r="U70" s="198">
        <v>265.07</v>
      </c>
      <c r="V70" s="198">
        <v>5.0599999999999996</v>
      </c>
      <c r="W70" s="198">
        <v>11.33</v>
      </c>
      <c r="X70" s="198">
        <v>36.01</v>
      </c>
      <c r="Y70" s="198">
        <v>0</v>
      </c>
      <c r="Z70" s="198">
        <v>66.06</v>
      </c>
      <c r="AA70" s="198">
        <v>18.55</v>
      </c>
      <c r="AB70" s="198">
        <v>0</v>
      </c>
      <c r="AC70" s="198">
        <v>7.07</v>
      </c>
      <c r="AD70" s="198">
        <v>0</v>
      </c>
      <c r="AE70" s="198">
        <v>0</v>
      </c>
      <c r="AF70" s="198">
        <v>0</v>
      </c>
      <c r="AG70" s="198">
        <v>18</v>
      </c>
      <c r="AH70" s="198">
        <v>0</v>
      </c>
      <c r="AI70" s="198">
        <v>7.23</v>
      </c>
      <c r="AJ70" s="198">
        <v>0</v>
      </c>
      <c r="AK70" s="198">
        <v>48.45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10.62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158.61000000000001</v>
      </c>
      <c r="L71" s="198">
        <v>63.62</v>
      </c>
      <c r="M71" s="198">
        <v>0</v>
      </c>
      <c r="N71" s="198">
        <v>28.83</v>
      </c>
      <c r="O71" s="198">
        <v>24.21</v>
      </c>
      <c r="P71" s="198">
        <v>64.31</v>
      </c>
      <c r="Q71" s="198">
        <v>5.32</v>
      </c>
      <c r="R71" s="198">
        <v>10.35</v>
      </c>
      <c r="S71" s="198">
        <v>6.44</v>
      </c>
      <c r="T71" s="198">
        <v>0</v>
      </c>
      <c r="U71" s="198">
        <v>265.07</v>
      </c>
      <c r="V71" s="198">
        <v>5.0599999999999996</v>
      </c>
      <c r="W71" s="198">
        <v>11.33</v>
      </c>
      <c r="X71" s="198">
        <v>36.01</v>
      </c>
      <c r="Y71" s="198">
        <v>0</v>
      </c>
      <c r="Z71" s="198">
        <v>66.06</v>
      </c>
      <c r="AA71" s="198">
        <v>18.55</v>
      </c>
      <c r="AB71" s="198">
        <v>0</v>
      </c>
      <c r="AC71" s="198">
        <v>7.07</v>
      </c>
      <c r="AD71" s="198">
        <v>0</v>
      </c>
      <c r="AE71" s="198">
        <v>0</v>
      </c>
      <c r="AF71" s="198">
        <v>0</v>
      </c>
      <c r="AG71" s="198">
        <v>18</v>
      </c>
      <c r="AH71" s="198">
        <v>0</v>
      </c>
      <c r="AI71" s="198">
        <v>7.23</v>
      </c>
      <c r="AJ71" s="198">
        <v>0</v>
      </c>
      <c r="AK71" s="198">
        <v>48.49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4.04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158.61000000000001</v>
      </c>
      <c r="L72" s="198">
        <v>63.62</v>
      </c>
      <c r="M72" s="198">
        <v>0</v>
      </c>
      <c r="N72" s="198">
        <v>28.83</v>
      </c>
      <c r="O72" s="198">
        <v>24.21</v>
      </c>
      <c r="P72" s="198">
        <v>64.31</v>
      </c>
      <c r="Q72" s="198">
        <v>5.32</v>
      </c>
      <c r="R72" s="198">
        <v>10.35</v>
      </c>
      <c r="S72" s="198">
        <v>6.44</v>
      </c>
      <c r="T72" s="198">
        <v>0</v>
      </c>
      <c r="U72" s="198">
        <v>265.07</v>
      </c>
      <c r="V72" s="198">
        <v>5.0599999999999996</v>
      </c>
      <c r="W72" s="198">
        <v>11.33</v>
      </c>
      <c r="X72" s="198">
        <v>36.01</v>
      </c>
      <c r="Y72" s="198">
        <v>0</v>
      </c>
      <c r="Z72" s="198">
        <v>66.06</v>
      </c>
      <c r="AA72" s="198">
        <v>18.55</v>
      </c>
      <c r="AB72" s="198">
        <v>0</v>
      </c>
      <c r="AC72" s="198">
        <v>7.07</v>
      </c>
      <c r="AD72" s="198">
        <v>0</v>
      </c>
      <c r="AE72" s="198">
        <v>0</v>
      </c>
      <c r="AF72" s="198">
        <v>0</v>
      </c>
      <c r="AG72" s="198">
        <v>18</v>
      </c>
      <c r="AH72" s="198">
        <v>0</v>
      </c>
      <c r="AI72" s="198">
        <v>7.23</v>
      </c>
      <c r="AJ72" s="198">
        <v>0</v>
      </c>
      <c r="AK72" s="198">
        <v>48.52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158.61000000000001</v>
      </c>
      <c r="L73" s="198">
        <v>63.62</v>
      </c>
      <c r="M73" s="198">
        <v>0</v>
      </c>
      <c r="N73" s="198">
        <v>28.83</v>
      </c>
      <c r="O73" s="198">
        <v>24.21</v>
      </c>
      <c r="P73" s="198">
        <v>64.73</v>
      </c>
      <c r="Q73" s="198">
        <v>5.32</v>
      </c>
      <c r="R73" s="198">
        <v>10.35</v>
      </c>
      <c r="S73" s="198">
        <v>6.44</v>
      </c>
      <c r="T73" s="198">
        <v>0</v>
      </c>
      <c r="U73" s="198">
        <v>265.07</v>
      </c>
      <c r="V73" s="198">
        <v>5.0599999999999996</v>
      </c>
      <c r="W73" s="198">
        <v>11.33</v>
      </c>
      <c r="X73" s="198">
        <v>36.01</v>
      </c>
      <c r="Y73" s="198">
        <v>0</v>
      </c>
      <c r="Z73" s="198">
        <v>66.06</v>
      </c>
      <c r="AA73" s="198">
        <v>18.55</v>
      </c>
      <c r="AB73" s="198">
        <v>0</v>
      </c>
      <c r="AC73" s="198">
        <v>7.07</v>
      </c>
      <c r="AD73" s="198">
        <v>0</v>
      </c>
      <c r="AE73" s="198">
        <v>0</v>
      </c>
      <c r="AF73" s="198">
        <v>0</v>
      </c>
      <c r="AG73" s="198">
        <v>18</v>
      </c>
      <c r="AH73" s="198">
        <v>0</v>
      </c>
      <c r="AI73" s="198">
        <v>7.23</v>
      </c>
      <c r="AJ73" s="198">
        <v>0</v>
      </c>
      <c r="AK73" s="198">
        <v>48.69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158.61000000000001</v>
      </c>
      <c r="L74" s="198">
        <v>63.62</v>
      </c>
      <c r="M74" s="198">
        <v>0</v>
      </c>
      <c r="N74" s="198">
        <v>28.83</v>
      </c>
      <c r="O74" s="198">
        <v>24.21</v>
      </c>
      <c r="P74" s="198">
        <v>64.73</v>
      </c>
      <c r="Q74" s="198">
        <v>5.32</v>
      </c>
      <c r="R74" s="198">
        <v>10.35</v>
      </c>
      <c r="S74" s="198">
        <v>6.44</v>
      </c>
      <c r="T74" s="198">
        <v>0</v>
      </c>
      <c r="U74" s="198">
        <v>265.07</v>
      </c>
      <c r="V74" s="198">
        <v>5.0599999999999996</v>
      </c>
      <c r="W74" s="198">
        <v>11.33</v>
      </c>
      <c r="X74" s="198">
        <v>36.01</v>
      </c>
      <c r="Y74" s="198">
        <v>0</v>
      </c>
      <c r="Z74" s="198">
        <v>66.06</v>
      </c>
      <c r="AA74" s="198">
        <v>18.55</v>
      </c>
      <c r="AB74" s="198">
        <v>0</v>
      </c>
      <c r="AC74" s="198">
        <v>7.07</v>
      </c>
      <c r="AD74" s="198">
        <v>0</v>
      </c>
      <c r="AE74" s="198">
        <v>0</v>
      </c>
      <c r="AF74" s="198">
        <v>0</v>
      </c>
      <c r="AG74" s="198">
        <v>18</v>
      </c>
      <c r="AH74" s="198">
        <v>0</v>
      </c>
      <c r="AI74" s="198">
        <v>6.63</v>
      </c>
      <c r="AJ74" s="198">
        <v>0</v>
      </c>
      <c r="AK74" s="198">
        <v>48.52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158.61000000000001</v>
      </c>
      <c r="L75" s="198">
        <v>63.62</v>
      </c>
      <c r="M75" s="198">
        <v>0</v>
      </c>
      <c r="N75" s="198">
        <v>28.83</v>
      </c>
      <c r="O75" s="198">
        <v>24.21</v>
      </c>
      <c r="P75" s="198">
        <v>64.73</v>
      </c>
      <c r="Q75" s="198">
        <v>5.32</v>
      </c>
      <c r="R75" s="198">
        <v>10.35</v>
      </c>
      <c r="S75" s="198">
        <v>6.44</v>
      </c>
      <c r="T75" s="198">
        <v>0</v>
      </c>
      <c r="U75" s="198">
        <v>265.07</v>
      </c>
      <c r="V75" s="198">
        <v>5.0599999999999996</v>
      </c>
      <c r="W75" s="198">
        <v>11.33</v>
      </c>
      <c r="X75" s="198">
        <v>36.01</v>
      </c>
      <c r="Y75" s="198">
        <v>0</v>
      </c>
      <c r="Z75" s="198">
        <v>66.06</v>
      </c>
      <c r="AA75" s="198">
        <v>18.55</v>
      </c>
      <c r="AB75" s="198">
        <v>0</v>
      </c>
      <c r="AC75" s="198">
        <v>7.07</v>
      </c>
      <c r="AD75" s="198">
        <v>0</v>
      </c>
      <c r="AE75" s="198">
        <v>0</v>
      </c>
      <c r="AF75" s="198">
        <v>0</v>
      </c>
      <c r="AG75" s="198">
        <v>18</v>
      </c>
      <c r="AH75" s="198">
        <v>0</v>
      </c>
      <c r="AI75" s="198">
        <v>7.71</v>
      </c>
      <c r="AJ75" s="198">
        <v>0</v>
      </c>
      <c r="AK75" s="198">
        <v>47.87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158.61000000000001</v>
      </c>
      <c r="L76" s="198">
        <v>63.62</v>
      </c>
      <c r="M76" s="198">
        <v>0</v>
      </c>
      <c r="N76" s="198">
        <v>28.83</v>
      </c>
      <c r="O76" s="198">
        <v>24.21</v>
      </c>
      <c r="P76" s="198">
        <v>64.73</v>
      </c>
      <c r="Q76" s="198">
        <v>5.32</v>
      </c>
      <c r="R76" s="198">
        <v>10.35</v>
      </c>
      <c r="S76" s="198">
        <v>6.44</v>
      </c>
      <c r="T76" s="198">
        <v>0</v>
      </c>
      <c r="U76" s="198">
        <v>265.07</v>
      </c>
      <c r="V76" s="198">
        <v>5.0599999999999996</v>
      </c>
      <c r="W76" s="198">
        <v>11.33</v>
      </c>
      <c r="X76" s="198">
        <v>36.01</v>
      </c>
      <c r="Y76" s="198">
        <v>0</v>
      </c>
      <c r="Z76" s="198">
        <v>66.06</v>
      </c>
      <c r="AA76" s="198">
        <v>18.55</v>
      </c>
      <c r="AB76" s="198">
        <v>0</v>
      </c>
      <c r="AC76" s="198">
        <v>7.07</v>
      </c>
      <c r="AD76" s="198">
        <v>0</v>
      </c>
      <c r="AE76" s="198">
        <v>0</v>
      </c>
      <c r="AF76" s="198">
        <v>0</v>
      </c>
      <c r="AG76" s="198">
        <v>18</v>
      </c>
      <c r="AH76" s="198">
        <v>0</v>
      </c>
      <c r="AI76" s="198">
        <v>7.23</v>
      </c>
      <c r="AJ76" s="198">
        <v>0</v>
      </c>
      <c r="AK76" s="198">
        <v>47.75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158.61000000000001</v>
      </c>
      <c r="L77" s="198">
        <v>63.62</v>
      </c>
      <c r="M77" s="198">
        <v>0</v>
      </c>
      <c r="N77" s="198">
        <v>28.83</v>
      </c>
      <c r="O77" s="198">
        <v>24.21</v>
      </c>
      <c r="P77" s="198">
        <v>65.92</v>
      </c>
      <c r="Q77" s="198">
        <v>5.32</v>
      </c>
      <c r="R77" s="198">
        <v>10.35</v>
      </c>
      <c r="S77" s="198">
        <v>6.44</v>
      </c>
      <c r="T77" s="198">
        <v>0</v>
      </c>
      <c r="U77" s="198">
        <v>265.07</v>
      </c>
      <c r="V77" s="198">
        <v>5.0599999999999996</v>
      </c>
      <c r="W77" s="198">
        <v>11.33</v>
      </c>
      <c r="X77" s="198">
        <v>36.01</v>
      </c>
      <c r="Y77" s="198">
        <v>0</v>
      </c>
      <c r="Z77" s="198">
        <v>66.06</v>
      </c>
      <c r="AA77" s="198">
        <v>18.55</v>
      </c>
      <c r="AB77" s="198">
        <v>0</v>
      </c>
      <c r="AC77" s="198">
        <v>7.07</v>
      </c>
      <c r="AD77" s="198">
        <v>0</v>
      </c>
      <c r="AE77" s="198">
        <v>0</v>
      </c>
      <c r="AF77" s="198">
        <v>0</v>
      </c>
      <c r="AG77" s="198">
        <v>18</v>
      </c>
      <c r="AH77" s="198">
        <v>0</v>
      </c>
      <c r="AI77" s="198">
        <v>7.23</v>
      </c>
      <c r="AJ77" s="198">
        <v>0</v>
      </c>
      <c r="AK77" s="198">
        <v>47.75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158.61000000000001</v>
      </c>
      <c r="L78" s="198">
        <v>63.62</v>
      </c>
      <c r="M78" s="198">
        <v>0</v>
      </c>
      <c r="N78" s="198">
        <v>28.83</v>
      </c>
      <c r="O78" s="198">
        <v>24.21</v>
      </c>
      <c r="P78" s="198">
        <v>65.92</v>
      </c>
      <c r="Q78" s="198">
        <v>5.32</v>
      </c>
      <c r="R78" s="198">
        <v>10.35</v>
      </c>
      <c r="S78" s="198">
        <v>6.44</v>
      </c>
      <c r="T78" s="198">
        <v>0</v>
      </c>
      <c r="U78" s="198">
        <v>265.07</v>
      </c>
      <c r="V78" s="198">
        <v>5.0599999999999996</v>
      </c>
      <c r="W78" s="198">
        <v>11.33</v>
      </c>
      <c r="X78" s="198">
        <v>36.01</v>
      </c>
      <c r="Y78" s="198">
        <v>0</v>
      </c>
      <c r="Z78" s="198">
        <v>66.06</v>
      </c>
      <c r="AA78" s="198">
        <v>18.55</v>
      </c>
      <c r="AB78" s="198">
        <v>0</v>
      </c>
      <c r="AC78" s="198">
        <v>7.07</v>
      </c>
      <c r="AD78" s="198">
        <v>0</v>
      </c>
      <c r="AE78" s="198">
        <v>0</v>
      </c>
      <c r="AF78" s="198">
        <v>0</v>
      </c>
      <c r="AG78" s="198">
        <v>18</v>
      </c>
      <c r="AH78" s="198">
        <v>0</v>
      </c>
      <c r="AI78" s="198">
        <v>7.23</v>
      </c>
      <c r="AJ78" s="198">
        <v>0</v>
      </c>
      <c r="AK78" s="198">
        <v>47.6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158.61000000000001</v>
      </c>
      <c r="L79" s="198">
        <v>63.62</v>
      </c>
      <c r="M79" s="198">
        <v>0</v>
      </c>
      <c r="N79" s="198">
        <v>28.83</v>
      </c>
      <c r="O79" s="198">
        <v>24.21</v>
      </c>
      <c r="P79" s="198">
        <v>65.92</v>
      </c>
      <c r="Q79" s="198">
        <v>5.32</v>
      </c>
      <c r="R79" s="198">
        <v>10.35</v>
      </c>
      <c r="S79" s="198">
        <v>6.44</v>
      </c>
      <c r="T79" s="198">
        <v>0</v>
      </c>
      <c r="U79" s="198">
        <v>265.07</v>
      </c>
      <c r="V79" s="198">
        <v>5.0599999999999996</v>
      </c>
      <c r="W79" s="198">
        <v>11.33</v>
      </c>
      <c r="X79" s="198">
        <v>36.01</v>
      </c>
      <c r="Y79" s="198">
        <v>0</v>
      </c>
      <c r="Z79" s="198">
        <v>66.06</v>
      </c>
      <c r="AA79" s="198">
        <v>18.55</v>
      </c>
      <c r="AB79" s="198">
        <v>0</v>
      </c>
      <c r="AC79" s="198">
        <v>7.07</v>
      </c>
      <c r="AD79" s="198">
        <v>0</v>
      </c>
      <c r="AE79" s="198">
        <v>0</v>
      </c>
      <c r="AF79" s="198">
        <v>0</v>
      </c>
      <c r="AG79" s="198">
        <v>18</v>
      </c>
      <c r="AH79" s="198">
        <v>0</v>
      </c>
      <c r="AI79" s="198">
        <v>7.23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158.61000000000001</v>
      </c>
      <c r="L80" s="198">
        <v>63.62</v>
      </c>
      <c r="M80" s="198">
        <v>0</v>
      </c>
      <c r="N80" s="198">
        <v>28.83</v>
      </c>
      <c r="O80" s="198">
        <v>24.21</v>
      </c>
      <c r="P80" s="198">
        <v>65.92</v>
      </c>
      <c r="Q80" s="198">
        <v>5.32</v>
      </c>
      <c r="R80" s="198">
        <v>10.35</v>
      </c>
      <c r="S80" s="198">
        <v>6.44</v>
      </c>
      <c r="T80" s="198">
        <v>0</v>
      </c>
      <c r="U80" s="198">
        <v>265.07</v>
      </c>
      <c r="V80" s="198">
        <v>5.0599999999999996</v>
      </c>
      <c r="W80" s="198">
        <v>11.33</v>
      </c>
      <c r="X80" s="198">
        <v>36.01</v>
      </c>
      <c r="Y80" s="198">
        <v>0</v>
      </c>
      <c r="Z80" s="198">
        <v>66.06</v>
      </c>
      <c r="AA80" s="198">
        <v>18.55</v>
      </c>
      <c r="AB80" s="198">
        <v>0</v>
      </c>
      <c r="AC80" s="198">
        <v>7.07</v>
      </c>
      <c r="AD80" s="198">
        <v>0</v>
      </c>
      <c r="AE80" s="198">
        <v>0</v>
      </c>
      <c r="AF80" s="198">
        <v>0</v>
      </c>
      <c r="AG80" s="198">
        <v>18.48</v>
      </c>
      <c r="AH80" s="198">
        <v>0</v>
      </c>
      <c r="AI80" s="198">
        <v>6.63</v>
      </c>
      <c r="AJ80" s="198">
        <v>0</v>
      </c>
      <c r="AK80" s="198">
        <v>46.86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158.61000000000001</v>
      </c>
      <c r="L81" s="198">
        <v>63.62</v>
      </c>
      <c r="M81" s="198">
        <v>0</v>
      </c>
      <c r="N81" s="198">
        <v>28.83</v>
      </c>
      <c r="O81" s="198">
        <v>24.21</v>
      </c>
      <c r="P81" s="198">
        <v>65.92</v>
      </c>
      <c r="Q81" s="198">
        <v>5.32</v>
      </c>
      <c r="R81" s="198">
        <v>10.35</v>
      </c>
      <c r="S81" s="198">
        <v>6.44</v>
      </c>
      <c r="T81" s="198">
        <v>0</v>
      </c>
      <c r="U81" s="198">
        <v>265.07</v>
      </c>
      <c r="V81" s="198">
        <v>5.0599999999999996</v>
      </c>
      <c r="W81" s="198">
        <v>11.33</v>
      </c>
      <c r="X81" s="198">
        <v>36.01</v>
      </c>
      <c r="Y81" s="198">
        <v>0</v>
      </c>
      <c r="Z81" s="198">
        <v>66.06</v>
      </c>
      <c r="AA81" s="198">
        <v>18.55</v>
      </c>
      <c r="AB81" s="198">
        <v>0</v>
      </c>
      <c r="AC81" s="198">
        <v>7.07</v>
      </c>
      <c r="AD81" s="198">
        <v>0</v>
      </c>
      <c r="AE81" s="198">
        <v>0</v>
      </c>
      <c r="AF81" s="198">
        <v>0</v>
      </c>
      <c r="AG81" s="198">
        <v>18.48</v>
      </c>
      <c r="AH81" s="198">
        <v>0</v>
      </c>
      <c r="AI81" s="198">
        <v>7.71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158.61000000000001</v>
      </c>
      <c r="L82" s="198">
        <v>63.62</v>
      </c>
      <c r="M82" s="198">
        <v>0</v>
      </c>
      <c r="N82" s="198">
        <v>28.83</v>
      </c>
      <c r="O82" s="198">
        <v>24.21</v>
      </c>
      <c r="P82" s="198">
        <v>65.92</v>
      </c>
      <c r="Q82" s="198">
        <v>5.32</v>
      </c>
      <c r="R82" s="198">
        <v>10.35</v>
      </c>
      <c r="S82" s="198">
        <v>6.44</v>
      </c>
      <c r="T82" s="198">
        <v>0</v>
      </c>
      <c r="U82" s="198">
        <v>265.07</v>
      </c>
      <c r="V82" s="198">
        <v>5.0599999999999996</v>
      </c>
      <c r="W82" s="198">
        <v>11.33</v>
      </c>
      <c r="X82" s="198">
        <v>36.01</v>
      </c>
      <c r="Y82" s="198">
        <v>0</v>
      </c>
      <c r="Z82" s="198">
        <v>66.06</v>
      </c>
      <c r="AA82" s="198">
        <v>18.55</v>
      </c>
      <c r="AB82" s="198">
        <v>0</v>
      </c>
      <c r="AC82" s="198">
        <v>7.07</v>
      </c>
      <c r="AD82" s="198">
        <v>0</v>
      </c>
      <c r="AE82" s="198">
        <v>0</v>
      </c>
      <c r="AF82" s="198">
        <v>0</v>
      </c>
      <c r="AG82" s="198">
        <v>18.48</v>
      </c>
      <c r="AH82" s="198">
        <v>0</v>
      </c>
      <c r="AI82" s="198">
        <v>7.23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158.61000000000001</v>
      </c>
      <c r="L83" s="198">
        <v>63.62</v>
      </c>
      <c r="M83" s="198">
        <v>0</v>
      </c>
      <c r="N83" s="198">
        <v>28.83</v>
      </c>
      <c r="O83" s="198">
        <v>24.21</v>
      </c>
      <c r="P83" s="198">
        <v>65.92</v>
      </c>
      <c r="Q83" s="198">
        <v>5.32</v>
      </c>
      <c r="R83" s="198">
        <v>10.35</v>
      </c>
      <c r="S83" s="198">
        <v>6.44</v>
      </c>
      <c r="T83" s="198">
        <v>0</v>
      </c>
      <c r="U83" s="198">
        <v>265.07</v>
      </c>
      <c r="V83" s="198">
        <v>5.0599999999999996</v>
      </c>
      <c r="W83" s="198">
        <v>11.33</v>
      </c>
      <c r="X83" s="198">
        <v>36.01</v>
      </c>
      <c r="Y83" s="198">
        <v>0</v>
      </c>
      <c r="Z83" s="198">
        <v>66.06</v>
      </c>
      <c r="AA83" s="198">
        <v>18.55</v>
      </c>
      <c r="AB83" s="198">
        <v>0</v>
      </c>
      <c r="AC83" s="198">
        <v>7.43</v>
      </c>
      <c r="AD83" s="198">
        <v>0</v>
      </c>
      <c r="AE83" s="198">
        <v>0</v>
      </c>
      <c r="AF83" s="198">
        <v>0</v>
      </c>
      <c r="AG83" s="198">
        <v>18.48</v>
      </c>
      <c r="AH83" s="198">
        <v>0</v>
      </c>
      <c r="AI83" s="198">
        <v>7.23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158.61000000000001</v>
      </c>
      <c r="L84" s="198">
        <v>63.62</v>
      </c>
      <c r="M84" s="198">
        <v>0</v>
      </c>
      <c r="N84" s="198">
        <v>28.83</v>
      </c>
      <c r="O84" s="198">
        <v>24.21</v>
      </c>
      <c r="P84" s="198">
        <v>65.92</v>
      </c>
      <c r="Q84" s="198">
        <v>5.32</v>
      </c>
      <c r="R84" s="198">
        <v>10.35</v>
      </c>
      <c r="S84" s="198">
        <v>6.44</v>
      </c>
      <c r="T84" s="198">
        <v>0</v>
      </c>
      <c r="U84" s="198">
        <v>265.07</v>
      </c>
      <c r="V84" s="198">
        <v>5.0599999999999996</v>
      </c>
      <c r="W84" s="198">
        <v>11.33</v>
      </c>
      <c r="X84" s="198">
        <v>36.01</v>
      </c>
      <c r="Y84" s="198">
        <v>0</v>
      </c>
      <c r="Z84" s="198">
        <v>66.06</v>
      </c>
      <c r="AA84" s="198">
        <v>18.55</v>
      </c>
      <c r="AB84" s="198">
        <v>0</v>
      </c>
      <c r="AC84" s="198">
        <v>7.43</v>
      </c>
      <c r="AD84" s="198">
        <v>0</v>
      </c>
      <c r="AE84" s="198">
        <v>0</v>
      </c>
      <c r="AF84" s="198">
        <v>0</v>
      </c>
      <c r="AG84" s="198">
        <v>18.48</v>
      </c>
      <c r="AH84" s="198">
        <v>0</v>
      </c>
      <c r="AI84" s="198">
        <v>7.23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158.61000000000001</v>
      </c>
      <c r="L85" s="198">
        <v>63.62</v>
      </c>
      <c r="M85" s="198">
        <v>0</v>
      </c>
      <c r="N85" s="198">
        <v>28.83</v>
      </c>
      <c r="O85" s="198">
        <v>24.21</v>
      </c>
      <c r="P85" s="198">
        <v>66.36</v>
      </c>
      <c r="Q85" s="198">
        <v>5.37</v>
      </c>
      <c r="R85" s="198">
        <v>10.35</v>
      </c>
      <c r="S85" s="198">
        <v>6.44</v>
      </c>
      <c r="T85" s="198">
        <v>0</v>
      </c>
      <c r="U85" s="198">
        <v>265.07</v>
      </c>
      <c r="V85" s="198">
        <v>5.0599999999999996</v>
      </c>
      <c r="W85" s="198">
        <v>11.33</v>
      </c>
      <c r="X85" s="198">
        <v>36.01</v>
      </c>
      <c r="Y85" s="198">
        <v>0</v>
      </c>
      <c r="Z85" s="198">
        <v>66.06</v>
      </c>
      <c r="AA85" s="198">
        <v>18.55</v>
      </c>
      <c r="AB85" s="198">
        <v>0</v>
      </c>
      <c r="AC85" s="198">
        <v>7.43</v>
      </c>
      <c r="AD85" s="198">
        <v>0</v>
      </c>
      <c r="AE85" s="198">
        <v>0</v>
      </c>
      <c r="AF85" s="198">
        <v>0</v>
      </c>
      <c r="AG85" s="198">
        <v>18.48</v>
      </c>
      <c r="AH85" s="198">
        <v>0</v>
      </c>
      <c r="AI85" s="198">
        <v>7.23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158.61000000000001</v>
      </c>
      <c r="L86" s="198">
        <v>63.62</v>
      </c>
      <c r="M86" s="198">
        <v>0</v>
      </c>
      <c r="N86" s="198">
        <v>28.83</v>
      </c>
      <c r="O86" s="198">
        <v>24.21</v>
      </c>
      <c r="P86" s="198">
        <v>66.36</v>
      </c>
      <c r="Q86" s="198">
        <v>5.32</v>
      </c>
      <c r="R86" s="198">
        <v>10.35</v>
      </c>
      <c r="S86" s="198">
        <v>6.44</v>
      </c>
      <c r="T86" s="198">
        <v>0</v>
      </c>
      <c r="U86" s="198">
        <v>265.07</v>
      </c>
      <c r="V86" s="198">
        <v>5.0599999999999996</v>
      </c>
      <c r="W86" s="198">
        <v>11.33</v>
      </c>
      <c r="X86" s="198">
        <v>36.01</v>
      </c>
      <c r="Y86" s="198">
        <v>0</v>
      </c>
      <c r="Z86" s="198">
        <v>66.06</v>
      </c>
      <c r="AA86" s="198">
        <v>18.55</v>
      </c>
      <c r="AB86" s="198">
        <v>0</v>
      </c>
      <c r="AC86" s="198">
        <v>7.43</v>
      </c>
      <c r="AD86" s="198">
        <v>0</v>
      </c>
      <c r="AE86" s="198">
        <v>0</v>
      </c>
      <c r="AF86" s="198">
        <v>0</v>
      </c>
      <c r="AG86" s="198">
        <v>18.48</v>
      </c>
      <c r="AH86" s="198">
        <v>0</v>
      </c>
      <c r="AI86" s="198">
        <v>6.63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158.58000000000001</v>
      </c>
      <c r="L87" s="198">
        <v>63.62</v>
      </c>
      <c r="M87" s="198">
        <v>0</v>
      </c>
      <c r="N87" s="198">
        <v>28.83</v>
      </c>
      <c r="O87" s="198">
        <v>24.21</v>
      </c>
      <c r="P87" s="198">
        <v>66.36</v>
      </c>
      <c r="Q87" s="198">
        <v>5.32</v>
      </c>
      <c r="R87" s="198">
        <v>10.35</v>
      </c>
      <c r="S87" s="198">
        <v>6.44</v>
      </c>
      <c r="T87" s="198">
        <v>0</v>
      </c>
      <c r="U87" s="198">
        <v>265.07</v>
      </c>
      <c r="V87" s="198">
        <v>5.0599999999999996</v>
      </c>
      <c r="W87" s="198">
        <v>11.33</v>
      </c>
      <c r="X87" s="198">
        <v>36.01</v>
      </c>
      <c r="Y87" s="198">
        <v>0</v>
      </c>
      <c r="Z87" s="198">
        <v>66.06</v>
      </c>
      <c r="AA87" s="198">
        <v>18.55</v>
      </c>
      <c r="AB87" s="198">
        <v>0</v>
      </c>
      <c r="AC87" s="198">
        <v>7.43</v>
      </c>
      <c r="AD87" s="198">
        <v>0</v>
      </c>
      <c r="AE87" s="198">
        <v>0</v>
      </c>
      <c r="AF87" s="198">
        <v>0</v>
      </c>
      <c r="AG87" s="198">
        <v>18.48</v>
      </c>
      <c r="AH87" s="198">
        <v>0</v>
      </c>
      <c r="AI87" s="198">
        <v>7.71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158.58000000000001</v>
      </c>
      <c r="L88" s="198">
        <v>63.62</v>
      </c>
      <c r="M88" s="198">
        <v>0</v>
      </c>
      <c r="N88" s="198">
        <v>28.83</v>
      </c>
      <c r="O88" s="198">
        <v>24.21</v>
      </c>
      <c r="P88" s="198">
        <v>66.36</v>
      </c>
      <c r="Q88" s="198">
        <v>5.32</v>
      </c>
      <c r="R88" s="198">
        <v>10.35</v>
      </c>
      <c r="S88" s="198">
        <v>6.44</v>
      </c>
      <c r="T88" s="198">
        <v>0</v>
      </c>
      <c r="U88" s="198">
        <v>265.07</v>
      </c>
      <c r="V88" s="198">
        <v>5.0599999999999996</v>
      </c>
      <c r="W88" s="198">
        <v>11.33</v>
      </c>
      <c r="X88" s="198">
        <v>36.01</v>
      </c>
      <c r="Y88" s="198">
        <v>0</v>
      </c>
      <c r="Z88" s="198">
        <v>66.06</v>
      </c>
      <c r="AA88" s="198">
        <v>18.55</v>
      </c>
      <c r="AB88" s="198">
        <v>0</v>
      </c>
      <c r="AC88" s="198">
        <v>7.43</v>
      </c>
      <c r="AD88" s="198">
        <v>0</v>
      </c>
      <c r="AE88" s="198">
        <v>0</v>
      </c>
      <c r="AF88" s="198">
        <v>0</v>
      </c>
      <c r="AG88" s="198">
        <v>18.48</v>
      </c>
      <c r="AH88" s="198">
        <v>0</v>
      </c>
      <c r="AI88" s="198">
        <v>7.23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158.58000000000001</v>
      </c>
      <c r="L89" s="198">
        <v>63.62</v>
      </c>
      <c r="M89" s="198">
        <v>0</v>
      </c>
      <c r="N89" s="198">
        <v>28.83</v>
      </c>
      <c r="O89" s="198">
        <v>24.21</v>
      </c>
      <c r="P89" s="198">
        <v>66.36</v>
      </c>
      <c r="Q89" s="198">
        <v>5.32</v>
      </c>
      <c r="R89" s="198">
        <v>10.35</v>
      </c>
      <c r="S89" s="198">
        <v>6.44</v>
      </c>
      <c r="T89" s="198">
        <v>0</v>
      </c>
      <c r="U89" s="198">
        <v>265.07</v>
      </c>
      <c r="V89" s="198">
        <v>5.0599999999999996</v>
      </c>
      <c r="W89" s="198">
        <v>11.33</v>
      </c>
      <c r="X89" s="198">
        <v>36.01</v>
      </c>
      <c r="Y89" s="198">
        <v>0</v>
      </c>
      <c r="Z89" s="198">
        <v>66.06</v>
      </c>
      <c r="AA89" s="198">
        <v>18.55</v>
      </c>
      <c r="AB89" s="198">
        <v>0</v>
      </c>
      <c r="AC89" s="198">
        <v>7.43</v>
      </c>
      <c r="AD89" s="198">
        <v>0</v>
      </c>
      <c r="AE89" s="198">
        <v>0</v>
      </c>
      <c r="AF89" s="198">
        <v>0</v>
      </c>
      <c r="AG89" s="198">
        <v>18.48</v>
      </c>
      <c r="AH89" s="198">
        <v>0</v>
      </c>
      <c r="AI89" s="198">
        <v>7.23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158.58000000000001</v>
      </c>
      <c r="L90" s="198">
        <v>63.62</v>
      </c>
      <c r="M90" s="198">
        <v>0</v>
      </c>
      <c r="N90" s="198">
        <v>28.83</v>
      </c>
      <c r="O90" s="198">
        <v>24.21</v>
      </c>
      <c r="P90" s="198">
        <v>66.36</v>
      </c>
      <c r="Q90" s="198">
        <v>5.32</v>
      </c>
      <c r="R90" s="198">
        <v>10.35</v>
      </c>
      <c r="S90" s="198">
        <v>6.44</v>
      </c>
      <c r="T90" s="198">
        <v>0</v>
      </c>
      <c r="U90" s="198">
        <v>265.07</v>
      </c>
      <c r="V90" s="198">
        <v>5.0599999999999996</v>
      </c>
      <c r="W90" s="198">
        <v>11.33</v>
      </c>
      <c r="X90" s="198">
        <v>36.01</v>
      </c>
      <c r="Y90" s="198">
        <v>0</v>
      </c>
      <c r="Z90" s="198">
        <v>66.06</v>
      </c>
      <c r="AA90" s="198">
        <v>18.55</v>
      </c>
      <c r="AB90" s="198">
        <v>0</v>
      </c>
      <c r="AC90" s="198">
        <v>7.43</v>
      </c>
      <c r="AD90" s="198">
        <v>0</v>
      </c>
      <c r="AE90" s="198">
        <v>0</v>
      </c>
      <c r="AF90" s="198">
        <v>0</v>
      </c>
      <c r="AG90" s="198">
        <v>18.48</v>
      </c>
      <c r="AH90" s="198">
        <v>0</v>
      </c>
      <c r="AI90" s="198">
        <v>7.23</v>
      </c>
      <c r="AJ90" s="198">
        <v>0</v>
      </c>
      <c r="AK90" s="198">
        <v>46.8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158.58000000000001</v>
      </c>
      <c r="L91" s="198">
        <v>63.62</v>
      </c>
      <c r="M91" s="198">
        <v>0</v>
      </c>
      <c r="N91" s="198">
        <v>28.83</v>
      </c>
      <c r="O91" s="198">
        <v>24.21</v>
      </c>
      <c r="P91" s="198">
        <v>66.36</v>
      </c>
      <c r="Q91" s="198">
        <v>5.32</v>
      </c>
      <c r="R91" s="198">
        <v>10.35</v>
      </c>
      <c r="S91" s="198">
        <v>6.44</v>
      </c>
      <c r="T91" s="198">
        <v>0</v>
      </c>
      <c r="U91" s="198">
        <v>265.07</v>
      </c>
      <c r="V91" s="198">
        <v>5.0599999999999996</v>
      </c>
      <c r="W91" s="198">
        <v>11.33</v>
      </c>
      <c r="X91" s="198">
        <v>36.01</v>
      </c>
      <c r="Y91" s="198">
        <v>0</v>
      </c>
      <c r="Z91" s="198">
        <v>66.06</v>
      </c>
      <c r="AA91" s="198">
        <v>18.55</v>
      </c>
      <c r="AB91" s="198">
        <v>0</v>
      </c>
      <c r="AC91" s="198">
        <v>7.43</v>
      </c>
      <c r="AD91" s="198">
        <v>0</v>
      </c>
      <c r="AE91" s="198">
        <v>0</v>
      </c>
      <c r="AF91" s="198">
        <v>0</v>
      </c>
      <c r="AG91" s="198">
        <v>18</v>
      </c>
      <c r="AH91" s="198">
        <v>0</v>
      </c>
      <c r="AI91" s="198">
        <v>7.23</v>
      </c>
      <c r="AJ91" s="198">
        <v>0</v>
      </c>
      <c r="AK91" s="198">
        <v>46.8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134.55000000000001</v>
      </c>
      <c r="L92" s="198">
        <v>63.62</v>
      </c>
      <c r="M92" s="198">
        <v>0</v>
      </c>
      <c r="N92" s="198">
        <v>28.83</v>
      </c>
      <c r="O92" s="198">
        <v>24.21</v>
      </c>
      <c r="P92" s="198">
        <v>66.36</v>
      </c>
      <c r="Q92" s="198">
        <v>5.32</v>
      </c>
      <c r="R92" s="198">
        <v>10.35</v>
      </c>
      <c r="S92" s="198">
        <v>6.44</v>
      </c>
      <c r="T92" s="198">
        <v>0</v>
      </c>
      <c r="U92" s="198">
        <v>265.07</v>
      </c>
      <c r="V92" s="198">
        <v>5.0599999999999996</v>
      </c>
      <c r="W92" s="198">
        <v>11.33</v>
      </c>
      <c r="X92" s="198">
        <v>36.01</v>
      </c>
      <c r="Y92" s="198">
        <v>0</v>
      </c>
      <c r="Z92" s="198">
        <v>66.06</v>
      </c>
      <c r="AA92" s="198">
        <v>18.55</v>
      </c>
      <c r="AB92" s="198">
        <v>0</v>
      </c>
      <c r="AC92" s="198">
        <v>7.43</v>
      </c>
      <c r="AD92" s="198">
        <v>0</v>
      </c>
      <c r="AE92" s="198">
        <v>0</v>
      </c>
      <c r="AF92" s="198">
        <v>0</v>
      </c>
      <c r="AG92" s="198">
        <v>18</v>
      </c>
      <c r="AH92" s="198">
        <v>0</v>
      </c>
      <c r="AI92" s="198">
        <v>7.23</v>
      </c>
      <c r="AJ92" s="198">
        <v>0</v>
      </c>
      <c r="AK92" s="198">
        <v>46.81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158.58000000000001</v>
      </c>
      <c r="L93" s="198">
        <v>63.62</v>
      </c>
      <c r="M93" s="198">
        <v>0</v>
      </c>
      <c r="N93" s="198">
        <v>28.83</v>
      </c>
      <c r="O93" s="198">
        <v>24.21</v>
      </c>
      <c r="P93" s="198">
        <v>66.36</v>
      </c>
      <c r="Q93" s="198">
        <v>5.32</v>
      </c>
      <c r="R93" s="198">
        <v>10.35</v>
      </c>
      <c r="S93" s="198">
        <v>6.44</v>
      </c>
      <c r="T93" s="198">
        <v>0</v>
      </c>
      <c r="U93" s="198">
        <v>265.07</v>
      </c>
      <c r="V93" s="198">
        <v>5.01</v>
      </c>
      <c r="W93" s="198">
        <v>11.33</v>
      </c>
      <c r="X93" s="198">
        <v>36.01</v>
      </c>
      <c r="Y93" s="198">
        <v>0</v>
      </c>
      <c r="Z93" s="198">
        <v>66.06</v>
      </c>
      <c r="AA93" s="198">
        <v>18.55</v>
      </c>
      <c r="AB93" s="198">
        <v>0</v>
      </c>
      <c r="AC93" s="198">
        <v>7.43</v>
      </c>
      <c r="AD93" s="198">
        <v>0</v>
      </c>
      <c r="AE93" s="198">
        <v>0</v>
      </c>
      <c r="AF93" s="198">
        <v>0</v>
      </c>
      <c r="AG93" s="198">
        <v>18</v>
      </c>
      <c r="AH93" s="198">
        <v>0</v>
      </c>
      <c r="AI93" s="198">
        <v>6.63</v>
      </c>
      <c r="AJ93" s="198">
        <v>0</v>
      </c>
      <c r="AK93" s="198">
        <v>47.25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134.55000000000001</v>
      </c>
      <c r="L94" s="198">
        <v>25</v>
      </c>
      <c r="M94" s="198">
        <v>0</v>
      </c>
      <c r="N94" s="198">
        <v>28.83</v>
      </c>
      <c r="O94" s="198">
        <v>24.21</v>
      </c>
      <c r="P94" s="198">
        <v>66.36</v>
      </c>
      <c r="Q94" s="198">
        <v>5.32</v>
      </c>
      <c r="R94" s="198">
        <v>10.35</v>
      </c>
      <c r="S94" s="198">
        <v>6.44</v>
      </c>
      <c r="T94" s="198">
        <v>0</v>
      </c>
      <c r="U94" s="198">
        <v>265.07</v>
      </c>
      <c r="V94" s="198">
        <v>4.84</v>
      </c>
      <c r="W94" s="198">
        <v>11.33</v>
      </c>
      <c r="X94" s="198">
        <v>36.01</v>
      </c>
      <c r="Y94" s="198">
        <v>0</v>
      </c>
      <c r="Z94" s="198">
        <v>66.06</v>
      </c>
      <c r="AA94" s="198">
        <v>18.55</v>
      </c>
      <c r="AB94" s="198">
        <v>0</v>
      </c>
      <c r="AC94" s="198">
        <v>7.78</v>
      </c>
      <c r="AD94" s="198">
        <v>0</v>
      </c>
      <c r="AE94" s="198">
        <v>0</v>
      </c>
      <c r="AF94" s="198">
        <v>0</v>
      </c>
      <c r="AG94" s="198">
        <v>18</v>
      </c>
      <c r="AH94" s="198">
        <v>0</v>
      </c>
      <c r="AI94" s="198">
        <v>7.71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134.55000000000001</v>
      </c>
      <c r="L95" s="198">
        <v>25</v>
      </c>
      <c r="M95" s="198">
        <v>0</v>
      </c>
      <c r="N95" s="198">
        <v>28.83</v>
      </c>
      <c r="O95" s="198">
        <v>24.21</v>
      </c>
      <c r="P95" s="198">
        <v>66.36</v>
      </c>
      <c r="Q95" s="198">
        <v>5.32</v>
      </c>
      <c r="R95" s="198">
        <v>10.35</v>
      </c>
      <c r="S95" s="198">
        <v>6.44</v>
      </c>
      <c r="T95" s="198">
        <v>0</v>
      </c>
      <c r="U95" s="198">
        <v>265.07</v>
      </c>
      <c r="V95" s="198">
        <v>4.6100000000000003</v>
      </c>
      <c r="W95" s="198">
        <v>11.33</v>
      </c>
      <c r="X95" s="198">
        <v>36.01</v>
      </c>
      <c r="Y95" s="198">
        <v>0</v>
      </c>
      <c r="Z95" s="198">
        <v>66.06</v>
      </c>
      <c r="AA95" s="198">
        <v>18.55</v>
      </c>
      <c r="AB95" s="198">
        <v>0</v>
      </c>
      <c r="AC95" s="198">
        <v>7.78</v>
      </c>
      <c r="AD95" s="198">
        <v>0</v>
      </c>
      <c r="AE95" s="198">
        <v>0</v>
      </c>
      <c r="AF95" s="198">
        <v>0</v>
      </c>
      <c r="AG95" s="198">
        <v>18</v>
      </c>
      <c r="AH95" s="198">
        <v>0</v>
      </c>
      <c r="AI95" s="198">
        <v>7.23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134.56</v>
      </c>
      <c r="L96" s="198">
        <v>25</v>
      </c>
      <c r="M96" s="198">
        <v>0</v>
      </c>
      <c r="N96" s="198">
        <v>28.83</v>
      </c>
      <c r="O96" s="198">
        <v>24.21</v>
      </c>
      <c r="P96" s="198">
        <v>66.36</v>
      </c>
      <c r="Q96" s="198">
        <v>5.33</v>
      </c>
      <c r="R96" s="198">
        <v>10.48</v>
      </c>
      <c r="S96" s="198">
        <v>6.44</v>
      </c>
      <c r="T96" s="198">
        <v>0</v>
      </c>
      <c r="U96" s="198">
        <v>265.07</v>
      </c>
      <c r="V96" s="198">
        <v>4.6100000000000003</v>
      </c>
      <c r="W96" s="198">
        <v>11.33</v>
      </c>
      <c r="X96" s="198">
        <v>36.01</v>
      </c>
      <c r="Y96" s="198">
        <v>0</v>
      </c>
      <c r="Z96" s="198">
        <v>66.06</v>
      </c>
      <c r="AA96" s="198">
        <v>18.55</v>
      </c>
      <c r="AB96" s="198">
        <v>0</v>
      </c>
      <c r="AC96" s="198">
        <v>7.78</v>
      </c>
      <c r="AD96" s="198">
        <v>0</v>
      </c>
      <c r="AE96" s="198">
        <v>0</v>
      </c>
      <c r="AF96" s="198">
        <v>0</v>
      </c>
      <c r="AG96" s="198">
        <v>18</v>
      </c>
      <c r="AH96" s="198">
        <v>0</v>
      </c>
      <c r="AI96" s="198">
        <v>7.23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134.55000000000001</v>
      </c>
      <c r="L97" s="198">
        <v>25</v>
      </c>
      <c r="M97" s="198">
        <v>0</v>
      </c>
      <c r="N97" s="198">
        <v>28.83</v>
      </c>
      <c r="O97" s="198">
        <v>24.21</v>
      </c>
      <c r="P97" s="198">
        <v>66.36</v>
      </c>
      <c r="Q97" s="198">
        <v>5.33</v>
      </c>
      <c r="R97" s="198">
        <v>10.48</v>
      </c>
      <c r="S97" s="198">
        <v>6.44</v>
      </c>
      <c r="T97" s="198">
        <v>0</v>
      </c>
      <c r="U97" s="198">
        <v>265.07</v>
      </c>
      <c r="V97" s="198">
        <v>4.6100000000000003</v>
      </c>
      <c r="W97" s="198">
        <v>11.33</v>
      </c>
      <c r="X97" s="198">
        <v>36.01</v>
      </c>
      <c r="Y97" s="198">
        <v>0</v>
      </c>
      <c r="Z97" s="198">
        <v>66.06</v>
      </c>
      <c r="AA97" s="198">
        <v>18.55</v>
      </c>
      <c r="AB97" s="198">
        <v>0</v>
      </c>
      <c r="AC97" s="198">
        <v>7.78</v>
      </c>
      <c r="AD97" s="198">
        <v>0</v>
      </c>
      <c r="AE97" s="198">
        <v>0</v>
      </c>
      <c r="AF97" s="198">
        <v>0</v>
      </c>
      <c r="AG97" s="198">
        <v>18</v>
      </c>
      <c r="AH97" s="198">
        <v>0</v>
      </c>
      <c r="AI97" s="198">
        <v>7.23</v>
      </c>
      <c r="AJ97" s="198">
        <v>0</v>
      </c>
      <c r="AK97" s="198">
        <v>49.86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134.56</v>
      </c>
      <c r="L98" s="198">
        <v>25</v>
      </c>
      <c r="M98" s="198">
        <v>0</v>
      </c>
      <c r="N98" s="198">
        <v>28.83</v>
      </c>
      <c r="O98" s="198">
        <v>24.21</v>
      </c>
      <c r="P98" s="198">
        <v>66.36</v>
      </c>
      <c r="Q98" s="198">
        <v>5.33</v>
      </c>
      <c r="R98" s="198">
        <v>10.48</v>
      </c>
      <c r="S98" s="198">
        <v>6.44</v>
      </c>
      <c r="T98" s="198">
        <v>0</v>
      </c>
      <c r="U98" s="198">
        <v>265.07</v>
      </c>
      <c r="V98" s="198">
        <v>4.6100000000000003</v>
      </c>
      <c r="W98" s="198">
        <v>11.33</v>
      </c>
      <c r="X98" s="198">
        <v>36.01</v>
      </c>
      <c r="Y98" s="198">
        <v>0</v>
      </c>
      <c r="Z98" s="198">
        <v>66.06</v>
      </c>
      <c r="AA98" s="198">
        <v>18.55</v>
      </c>
      <c r="AB98" s="198">
        <v>0</v>
      </c>
      <c r="AC98" s="198">
        <v>7.78</v>
      </c>
      <c r="AD98" s="198">
        <v>0</v>
      </c>
      <c r="AE98" s="198">
        <v>0</v>
      </c>
      <c r="AF98" s="198">
        <v>0</v>
      </c>
      <c r="AG98" s="198">
        <v>18</v>
      </c>
      <c r="AH98" s="198">
        <v>0</v>
      </c>
      <c r="AI98" s="198">
        <v>7.23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3.3337375000000002</v>
      </c>
      <c r="L99">
        <f t="shared" si="0"/>
        <v>1.1919299999999986</v>
      </c>
      <c r="M99">
        <f t="shared" si="0"/>
        <v>0</v>
      </c>
      <c r="N99">
        <f t="shared" si="0"/>
        <v>0.69123999999999897</v>
      </c>
      <c r="O99">
        <f t="shared" si="0"/>
        <v>0.57885000000000064</v>
      </c>
      <c r="P99">
        <f t="shared" si="0"/>
        <v>1.5393099999999986</v>
      </c>
      <c r="Q99">
        <f t="shared" si="0"/>
        <v>9.9577499999999888E-2</v>
      </c>
      <c r="R99">
        <f t="shared" si="0"/>
        <v>0.19378250000000019</v>
      </c>
      <c r="S99">
        <f t="shared" si="0"/>
        <v>0.1227174999999999</v>
      </c>
      <c r="T99">
        <f t="shared" si="0"/>
        <v>0</v>
      </c>
      <c r="U99">
        <f t="shared" si="0"/>
        <v>6.8260624999999955</v>
      </c>
      <c r="V99">
        <f t="shared" si="0"/>
        <v>0.12172500000000004</v>
      </c>
      <c r="W99">
        <f t="shared" si="0"/>
        <v>0.27188750000000034</v>
      </c>
      <c r="X99">
        <f t="shared" si="0"/>
        <v>0.86489250000000206</v>
      </c>
      <c r="Y99">
        <f t="shared" si="0"/>
        <v>0</v>
      </c>
      <c r="Z99">
        <f t="shared" si="0"/>
        <v>1.5854400000000026</v>
      </c>
      <c r="AA99">
        <f t="shared" si="0"/>
        <v>0.43402499999999933</v>
      </c>
      <c r="AB99">
        <f t="shared" si="0"/>
        <v>0</v>
      </c>
      <c r="AC99">
        <f t="shared" si="0"/>
        <v>0.17906749999999994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0.43140000000000012</v>
      </c>
      <c r="AH99">
        <f t="shared" si="0"/>
        <v>0</v>
      </c>
      <c r="AI99">
        <f t="shared" si="0"/>
        <v>0.17109250000000017</v>
      </c>
      <c r="AJ99">
        <f t="shared" si="0"/>
        <v>0</v>
      </c>
      <c r="AK99">
        <f t="shared" si="0"/>
        <v>1.1578625000000009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0.22886499999999999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4.8499999999999996</v>
      </c>
      <c r="L3" s="198">
        <v>210</v>
      </c>
      <c r="M3" s="198">
        <v>27.13</v>
      </c>
      <c r="N3" s="198">
        <v>34.83</v>
      </c>
      <c r="O3" s="198">
        <v>0</v>
      </c>
      <c r="P3" s="198">
        <v>14.76</v>
      </c>
      <c r="Q3" s="198">
        <v>3.11</v>
      </c>
      <c r="R3" s="198">
        <v>5.76</v>
      </c>
      <c r="S3" s="198">
        <v>3.73</v>
      </c>
      <c r="T3" s="198">
        <v>0</v>
      </c>
      <c r="U3" s="198">
        <v>24.71</v>
      </c>
      <c r="V3" s="198">
        <v>2.0299999999999998</v>
      </c>
      <c r="W3" s="198">
        <v>2.88</v>
      </c>
      <c r="X3" s="198">
        <v>14.53</v>
      </c>
      <c r="Y3" s="198">
        <v>0</v>
      </c>
      <c r="Z3" s="198">
        <v>38.44</v>
      </c>
      <c r="AA3" s="198">
        <v>7.69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21.21</v>
      </c>
      <c r="AH3" s="198">
        <v>0</v>
      </c>
      <c r="AI3" s="198">
        <v>8.68</v>
      </c>
      <c r="AJ3" s="198">
        <v>0</v>
      </c>
      <c r="AK3" s="198">
        <v>50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4.8499999999999996</v>
      </c>
      <c r="L4" s="198">
        <v>210</v>
      </c>
      <c r="M4" s="198">
        <v>28.23</v>
      </c>
      <c r="N4" s="198">
        <v>34.83</v>
      </c>
      <c r="O4" s="198">
        <v>0</v>
      </c>
      <c r="P4" s="198">
        <v>14.76</v>
      </c>
      <c r="Q4" s="198">
        <v>3.11</v>
      </c>
      <c r="R4" s="198">
        <v>5.76</v>
      </c>
      <c r="S4" s="198">
        <v>3.73</v>
      </c>
      <c r="T4" s="198">
        <v>0</v>
      </c>
      <c r="U4" s="198">
        <v>24.71</v>
      </c>
      <c r="V4" s="198">
        <v>2.0299999999999998</v>
      </c>
      <c r="W4" s="198">
        <v>2.88</v>
      </c>
      <c r="X4" s="198">
        <v>14.53</v>
      </c>
      <c r="Y4" s="198">
        <v>0</v>
      </c>
      <c r="Z4" s="198">
        <v>38.44</v>
      </c>
      <c r="AA4" s="198">
        <v>7.69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21.21</v>
      </c>
      <c r="AH4" s="198">
        <v>0</v>
      </c>
      <c r="AI4" s="198">
        <v>8.68</v>
      </c>
      <c r="AJ4" s="198">
        <v>0</v>
      </c>
      <c r="AK4" s="198">
        <v>50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4.8499999999999996</v>
      </c>
      <c r="L5" s="198">
        <v>210</v>
      </c>
      <c r="M5" s="198">
        <v>27.13</v>
      </c>
      <c r="N5" s="198">
        <v>34.83</v>
      </c>
      <c r="O5" s="198">
        <v>0</v>
      </c>
      <c r="P5" s="198">
        <v>14.76</v>
      </c>
      <c r="Q5" s="198">
        <v>3.11</v>
      </c>
      <c r="R5" s="198">
        <v>5.76</v>
      </c>
      <c r="S5" s="198">
        <v>3.73</v>
      </c>
      <c r="T5" s="198">
        <v>0</v>
      </c>
      <c r="U5" s="198">
        <v>24.71</v>
      </c>
      <c r="V5" s="198">
        <v>2.0699999999999998</v>
      </c>
      <c r="W5" s="198">
        <v>2.88</v>
      </c>
      <c r="X5" s="198">
        <v>14.42</v>
      </c>
      <c r="Y5" s="198">
        <v>0</v>
      </c>
      <c r="Z5" s="198">
        <v>38.44</v>
      </c>
      <c r="AA5" s="198">
        <v>7.69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21.21</v>
      </c>
      <c r="AH5" s="198">
        <v>0</v>
      </c>
      <c r="AI5" s="198">
        <v>9.25</v>
      </c>
      <c r="AJ5" s="198">
        <v>0</v>
      </c>
      <c r="AK5" s="198">
        <v>50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4.8499999999999996</v>
      </c>
      <c r="L6" s="198">
        <v>210</v>
      </c>
      <c r="M6" s="198">
        <v>27.13</v>
      </c>
      <c r="N6" s="198">
        <v>35.22</v>
      </c>
      <c r="O6" s="198">
        <v>0</v>
      </c>
      <c r="P6" s="198">
        <v>14.76</v>
      </c>
      <c r="Q6" s="198">
        <v>3.11</v>
      </c>
      <c r="R6" s="198">
        <v>5.76</v>
      </c>
      <c r="S6" s="198">
        <v>3.73</v>
      </c>
      <c r="T6" s="198">
        <v>0</v>
      </c>
      <c r="U6" s="198">
        <v>24.71</v>
      </c>
      <c r="V6" s="198">
        <v>2.0699999999999998</v>
      </c>
      <c r="W6" s="198">
        <v>2.88</v>
      </c>
      <c r="X6" s="198">
        <v>14.53</v>
      </c>
      <c r="Y6" s="198">
        <v>0</v>
      </c>
      <c r="Z6" s="198">
        <v>38.44</v>
      </c>
      <c r="AA6" s="198">
        <v>7.69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21.21</v>
      </c>
      <c r="AH6" s="198">
        <v>0</v>
      </c>
      <c r="AI6" s="198">
        <v>8.1</v>
      </c>
      <c r="AJ6" s="198">
        <v>0</v>
      </c>
      <c r="AK6" s="198">
        <v>50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4.8499999999999996</v>
      </c>
      <c r="L7" s="198">
        <v>210</v>
      </c>
      <c r="M7" s="198">
        <v>27.13</v>
      </c>
      <c r="N7" s="198">
        <v>34.83</v>
      </c>
      <c r="O7" s="198">
        <v>0</v>
      </c>
      <c r="P7" s="198">
        <v>14.76</v>
      </c>
      <c r="Q7" s="198">
        <v>3.11</v>
      </c>
      <c r="R7" s="198">
        <v>6.36</v>
      </c>
      <c r="S7" s="198">
        <v>3.98</v>
      </c>
      <c r="T7" s="198">
        <v>0</v>
      </c>
      <c r="U7" s="198">
        <v>24.71</v>
      </c>
      <c r="V7" s="198">
        <v>2.0699999999999998</v>
      </c>
      <c r="W7" s="198">
        <v>2.88</v>
      </c>
      <c r="X7" s="198">
        <v>14.53</v>
      </c>
      <c r="Y7" s="198">
        <v>0</v>
      </c>
      <c r="Z7" s="198">
        <v>38.44</v>
      </c>
      <c r="AA7" s="198">
        <v>7.69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21.21</v>
      </c>
      <c r="AH7" s="198">
        <v>0</v>
      </c>
      <c r="AI7" s="198">
        <v>8.68</v>
      </c>
      <c r="AJ7" s="198">
        <v>0</v>
      </c>
      <c r="AK7" s="198">
        <v>50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4.8499999999999996</v>
      </c>
      <c r="L8" s="198">
        <v>210</v>
      </c>
      <c r="M8" s="198">
        <v>27.13</v>
      </c>
      <c r="N8" s="198">
        <v>34.83</v>
      </c>
      <c r="O8" s="198">
        <v>0</v>
      </c>
      <c r="P8" s="198">
        <v>14.76</v>
      </c>
      <c r="Q8" s="198">
        <v>3.11</v>
      </c>
      <c r="R8" s="198">
        <v>6.36</v>
      </c>
      <c r="S8" s="198">
        <v>3.98</v>
      </c>
      <c r="T8" s="198">
        <v>0</v>
      </c>
      <c r="U8" s="198">
        <v>24.71</v>
      </c>
      <c r="V8" s="198">
        <v>2.0699999999999998</v>
      </c>
      <c r="W8" s="198">
        <v>2.88</v>
      </c>
      <c r="X8" s="198">
        <v>14.53</v>
      </c>
      <c r="Y8" s="198">
        <v>0</v>
      </c>
      <c r="Z8" s="198">
        <v>38.44</v>
      </c>
      <c r="AA8" s="198">
        <v>7.69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21.21</v>
      </c>
      <c r="AH8" s="198">
        <v>0</v>
      </c>
      <c r="AI8" s="198">
        <v>8.68</v>
      </c>
      <c r="AJ8" s="198">
        <v>0</v>
      </c>
      <c r="AK8" s="198">
        <v>50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4.8099999999999996</v>
      </c>
      <c r="L9" s="198">
        <v>210</v>
      </c>
      <c r="M9" s="198">
        <v>27.13</v>
      </c>
      <c r="N9" s="198">
        <v>34.83</v>
      </c>
      <c r="O9" s="198">
        <v>0</v>
      </c>
      <c r="P9" s="198">
        <v>14.76</v>
      </c>
      <c r="Q9" s="198">
        <v>3.11</v>
      </c>
      <c r="R9" s="198">
        <v>6.47</v>
      </c>
      <c r="S9" s="198">
        <v>3.98</v>
      </c>
      <c r="T9" s="198">
        <v>0</v>
      </c>
      <c r="U9" s="198">
        <v>24.71</v>
      </c>
      <c r="V9" s="198">
        <v>2.0699999999999998</v>
      </c>
      <c r="W9" s="198">
        <v>2.88</v>
      </c>
      <c r="X9" s="198">
        <v>14.53</v>
      </c>
      <c r="Y9" s="198">
        <v>0</v>
      </c>
      <c r="Z9" s="198">
        <v>38.44</v>
      </c>
      <c r="AA9" s="198">
        <v>7.69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21.21</v>
      </c>
      <c r="AH9" s="198">
        <v>0</v>
      </c>
      <c r="AI9" s="198">
        <v>8.68</v>
      </c>
      <c r="AJ9" s="198">
        <v>0</v>
      </c>
      <c r="AK9" s="198">
        <v>50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4.91</v>
      </c>
      <c r="L10" s="198">
        <v>210</v>
      </c>
      <c r="M10" s="198">
        <v>27.13</v>
      </c>
      <c r="N10" s="198">
        <v>34.83</v>
      </c>
      <c r="O10" s="198">
        <v>0</v>
      </c>
      <c r="P10" s="198">
        <v>14.76</v>
      </c>
      <c r="Q10" s="198">
        <v>3.11</v>
      </c>
      <c r="R10" s="198">
        <v>6.47</v>
      </c>
      <c r="S10" s="198">
        <v>3.98</v>
      </c>
      <c r="T10" s="198">
        <v>0</v>
      </c>
      <c r="U10" s="198">
        <v>24.71</v>
      </c>
      <c r="V10" s="198">
        <v>2.0699999999999998</v>
      </c>
      <c r="W10" s="198">
        <v>2.88</v>
      </c>
      <c r="X10" s="198">
        <v>14.53</v>
      </c>
      <c r="Y10" s="198">
        <v>0</v>
      </c>
      <c r="Z10" s="198">
        <v>38.44</v>
      </c>
      <c r="AA10" s="198">
        <v>7.69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21.21</v>
      </c>
      <c r="AH10" s="198">
        <v>0</v>
      </c>
      <c r="AI10" s="198">
        <v>8.68</v>
      </c>
      <c r="AJ10" s="198">
        <v>0</v>
      </c>
      <c r="AK10" s="198">
        <v>50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4.91</v>
      </c>
      <c r="L11" s="198">
        <v>210</v>
      </c>
      <c r="M11" s="198">
        <v>27.13</v>
      </c>
      <c r="N11" s="198">
        <v>34.83</v>
      </c>
      <c r="O11" s="198">
        <v>0</v>
      </c>
      <c r="P11" s="198">
        <v>14.42</v>
      </c>
      <c r="Q11" s="198">
        <v>3.3</v>
      </c>
      <c r="R11" s="198">
        <v>6.47</v>
      </c>
      <c r="S11" s="198">
        <v>4</v>
      </c>
      <c r="T11" s="198">
        <v>0</v>
      </c>
      <c r="U11" s="198">
        <v>24.71</v>
      </c>
      <c r="V11" s="198">
        <v>1.99</v>
      </c>
      <c r="W11" s="198">
        <v>2.88</v>
      </c>
      <c r="X11" s="198">
        <v>14.53</v>
      </c>
      <c r="Y11" s="198">
        <v>0</v>
      </c>
      <c r="Z11" s="198">
        <v>38.44</v>
      </c>
      <c r="AA11" s="198">
        <v>7.69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21.21</v>
      </c>
      <c r="AH11" s="198">
        <v>0</v>
      </c>
      <c r="AI11" s="198">
        <v>8.68</v>
      </c>
      <c r="AJ11" s="198">
        <v>0</v>
      </c>
      <c r="AK11" s="198">
        <v>50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4.91</v>
      </c>
      <c r="L12" s="198">
        <v>210</v>
      </c>
      <c r="M12" s="198">
        <v>27.13</v>
      </c>
      <c r="N12" s="198">
        <v>34.83</v>
      </c>
      <c r="O12" s="198">
        <v>0</v>
      </c>
      <c r="P12" s="198">
        <v>14.42</v>
      </c>
      <c r="Q12" s="198">
        <v>3.3</v>
      </c>
      <c r="R12" s="198">
        <v>6.47</v>
      </c>
      <c r="S12" s="198">
        <v>4</v>
      </c>
      <c r="T12" s="198">
        <v>0</v>
      </c>
      <c r="U12" s="198">
        <v>24.71</v>
      </c>
      <c r="V12" s="198">
        <v>1.99</v>
      </c>
      <c r="W12" s="198">
        <v>2.88</v>
      </c>
      <c r="X12" s="198">
        <v>14.53</v>
      </c>
      <c r="Y12" s="198">
        <v>0</v>
      </c>
      <c r="Z12" s="198">
        <v>38.44</v>
      </c>
      <c r="AA12" s="198">
        <v>7.69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21.21</v>
      </c>
      <c r="AH12" s="198">
        <v>0</v>
      </c>
      <c r="AI12" s="198">
        <v>9.25</v>
      </c>
      <c r="AJ12" s="198">
        <v>0</v>
      </c>
      <c r="AK12" s="198">
        <v>50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4.91</v>
      </c>
      <c r="L13" s="198">
        <v>210</v>
      </c>
      <c r="M13" s="198">
        <v>27.13</v>
      </c>
      <c r="N13" s="198">
        <v>34.83</v>
      </c>
      <c r="O13" s="198">
        <v>0</v>
      </c>
      <c r="P13" s="198">
        <v>14.42</v>
      </c>
      <c r="Q13" s="198">
        <v>3.3</v>
      </c>
      <c r="R13" s="198">
        <v>6.47</v>
      </c>
      <c r="S13" s="198">
        <v>4.12</v>
      </c>
      <c r="T13" s="198">
        <v>0</v>
      </c>
      <c r="U13" s="198">
        <v>24.71</v>
      </c>
      <c r="V13" s="198">
        <v>1.99</v>
      </c>
      <c r="W13" s="198">
        <v>2.88</v>
      </c>
      <c r="X13" s="198">
        <v>14.42</v>
      </c>
      <c r="Y13" s="198">
        <v>0</v>
      </c>
      <c r="Z13" s="198">
        <v>38.44</v>
      </c>
      <c r="AA13" s="198">
        <v>7.69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21.21</v>
      </c>
      <c r="AH13" s="198">
        <v>0</v>
      </c>
      <c r="AI13" s="198">
        <v>8.1</v>
      </c>
      <c r="AJ13" s="198">
        <v>0</v>
      </c>
      <c r="AK13" s="198">
        <v>50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4.91</v>
      </c>
      <c r="L14" s="198">
        <v>210</v>
      </c>
      <c r="M14" s="198">
        <v>27.13</v>
      </c>
      <c r="N14" s="198">
        <v>34.83</v>
      </c>
      <c r="O14" s="198">
        <v>0</v>
      </c>
      <c r="P14" s="198">
        <v>14.42</v>
      </c>
      <c r="Q14" s="198">
        <v>3.3</v>
      </c>
      <c r="R14" s="198">
        <v>6.47</v>
      </c>
      <c r="S14" s="198">
        <v>4.12</v>
      </c>
      <c r="T14" s="198">
        <v>0</v>
      </c>
      <c r="U14" s="198">
        <v>24.71</v>
      </c>
      <c r="V14" s="198">
        <v>1.99</v>
      </c>
      <c r="W14" s="198">
        <v>2.88</v>
      </c>
      <c r="X14" s="198">
        <v>14.42</v>
      </c>
      <c r="Y14" s="198">
        <v>0</v>
      </c>
      <c r="Z14" s="198">
        <v>38.44</v>
      </c>
      <c r="AA14" s="198">
        <v>7.69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21.21</v>
      </c>
      <c r="AH14" s="198">
        <v>0</v>
      </c>
      <c r="AI14" s="198">
        <v>8.68</v>
      </c>
      <c r="AJ14" s="198">
        <v>0</v>
      </c>
      <c r="AK14" s="198">
        <v>50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4.93</v>
      </c>
      <c r="L15" s="198">
        <v>210</v>
      </c>
      <c r="M15" s="198">
        <v>27.18</v>
      </c>
      <c r="N15" s="198">
        <v>34.83</v>
      </c>
      <c r="O15" s="198">
        <v>0</v>
      </c>
      <c r="P15" s="198">
        <v>14.6</v>
      </c>
      <c r="Q15" s="198">
        <v>3.3</v>
      </c>
      <c r="R15" s="198">
        <v>6.47</v>
      </c>
      <c r="S15" s="198">
        <v>4.12</v>
      </c>
      <c r="T15" s="198">
        <v>0</v>
      </c>
      <c r="U15" s="198">
        <v>24.71</v>
      </c>
      <c r="V15" s="198">
        <v>1.94</v>
      </c>
      <c r="W15" s="198">
        <v>2.88</v>
      </c>
      <c r="X15" s="198">
        <v>14.42</v>
      </c>
      <c r="Y15" s="198">
        <v>0</v>
      </c>
      <c r="Z15" s="198">
        <v>38.44</v>
      </c>
      <c r="AA15" s="198">
        <v>7.69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21.21</v>
      </c>
      <c r="AH15" s="198">
        <v>0</v>
      </c>
      <c r="AI15" s="198">
        <v>8.68</v>
      </c>
      <c r="AJ15" s="198">
        <v>0</v>
      </c>
      <c r="AK15" s="198">
        <v>50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4.93</v>
      </c>
      <c r="L16" s="198">
        <v>210</v>
      </c>
      <c r="M16" s="198">
        <v>27.92</v>
      </c>
      <c r="N16" s="198">
        <v>34.83</v>
      </c>
      <c r="O16" s="198">
        <v>0</v>
      </c>
      <c r="P16" s="198">
        <v>14.62</v>
      </c>
      <c r="Q16" s="198">
        <v>3.3</v>
      </c>
      <c r="R16" s="198">
        <v>6.47</v>
      </c>
      <c r="S16" s="198">
        <v>4.12</v>
      </c>
      <c r="T16" s="198">
        <v>0</v>
      </c>
      <c r="U16" s="198">
        <v>24.71</v>
      </c>
      <c r="V16" s="198">
        <v>1.94</v>
      </c>
      <c r="W16" s="198">
        <v>2.88</v>
      </c>
      <c r="X16" s="198">
        <v>14.42</v>
      </c>
      <c r="Y16" s="198">
        <v>0</v>
      </c>
      <c r="Z16" s="198">
        <v>38.44</v>
      </c>
      <c r="AA16" s="198">
        <v>7.69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21.21</v>
      </c>
      <c r="AH16" s="198">
        <v>0</v>
      </c>
      <c r="AI16" s="198">
        <v>8.68</v>
      </c>
      <c r="AJ16" s="198">
        <v>0</v>
      </c>
      <c r="AK16" s="198">
        <v>50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4.93</v>
      </c>
      <c r="L17" s="198">
        <v>210</v>
      </c>
      <c r="M17" s="198">
        <v>27.18</v>
      </c>
      <c r="N17" s="198">
        <v>34.83</v>
      </c>
      <c r="O17" s="198">
        <v>0</v>
      </c>
      <c r="P17" s="198">
        <v>14.6</v>
      </c>
      <c r="Q17" s="198">
        <v>3.3</v>
      </c>
      <c r="R17" s="198">
        <v>6.47</v>
      </c>
      <c r="S17" s="198">
        <v>4.12</v>
      </c>
      <c r="T17" s="198">
        <v>0</v>
      </c>
      <c r="U17" s="198">
        <v>24.71</v>
      </c>
      <c r="V17" s="198">
        <v>1.96</v>
      </c>
      <c r="W17" s="198">
        <v>2.88</v>
      </c>
      <c r="X17" s="198">
        <v>14.42</v>
      </c>
      <c r="Y17" s="198">
        <v>0</v>
      </c>
      <c r="Z17" s="198">
        <v>38.44</v>
      </c>
      <c r="AA17" s="198">
        <v>7.69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21.21</v>
      </c>
      <c r="AH17" s="198">
        <v>0</v>
      </c>
      <c r="AI17" s="198">
        <v>8.68</v>
      </c>
      <c r="AJ17" s="198">
        <v>0</v>
      </c>
      <c r="AK17" s="198">
        <v>50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4.93</v>
      </c>
      <c r="L18" s="198">
        <v>210</v>
      </c>
      <c r="M18" s="198">
        <v>27.92</v>
      </c>
      <c r="N18" s="198">
        <v>34.83</v>
      </c>
      <c r="O18" s="198">
        <v>0</v>
      </c>
      <c r="P18" s="198">
        <v>14.62</v>
      </c>
      <c r="Q18" s="198">
        <v>3.3</v>
      </c>
      <c r="R18" s="198">
        <v>6.47</v>
      </c>
      <c r="S18" s="198">
        <v>4.12</v>
      </c>
      <c r="T18" s="198">
        <v>0</v>
      </c>
      <c r="U18" s="198">
        <v>24.71</v>
      </c>
      <c r="V18" s="198">
        <v>1.95</v>
      </c>
      <c r="W18" s="198">
        <v>2.88</v>
      </c>
      <c r="X18" s="198">
        <v>14.42</v>
      </c>
      <c r="Y18" s="198">
        <v>0</v>
      </c>
      <c r="Z18" s="198">
        <v>38.44</v>
      </c>
      <c r="AA18" s="198">
        <v>7.69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21.21</v>
      </c>
      <c r="AH18" s="198">
        <v>0</v>
      </c>
      <c r="AI18" s="198">
        <v>8.68</v>
      </c>
      <c r="AJ18" s="198">
        <v>0</v>
      </c>
      <c r="AK18" s="198">
        <v>50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4.93</v>
      </c>
      <c r="L19" s="198">
        <v>210</v>
      </c>
      <c r="M19" s="198">
        <v>27.18</v>
      </c>
      <c r="N19" s="198">
        <v>34.83</v>
      </c>
      <c r="O19" s="198">
        <v>0</v>
      </c>
      <c r="P19" s="198">
        <v>14.6</v>
      </c>
      <c r="Q19" s="198">
        <v>3.3</v>
      </c>
      <c r="R19" s="198">
        <v>6.47</v>
      </c>
      <c r="S19" s="198">
        <v>4.12</v>
      </c>
      <c r="T19" s="198">
        <v>0</v>
      </c>
      <c r="U19" s="198">
        <v>24.71</v>
      </c>
      <c r="V19" s="198">
        <v>1.96</v>
      </c>
      <c r="W19" s="198">
        <v>2.88</v>
      </c>
      <c r="X19" s="198">
        <v>14.42</v>
      </c>
      <c r="Y19" s="198">
        <v>0</v>
      </c>
      <c r="Z19" s="198">
        <v>38.44</v>
      </c>
      <c r="AA19" s="198">
        <v>7.69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21.21</v>
      </c>
      <c r="AH19" s="198">
        <v>0</v>
      </c>
      <c r="AI19" s="198">
        <v>9.25</v>
      </c>
      <c r="AJ19" s="198">
        <v>0</v>
      </c>
      <c r="AK19" s="198">
        <v>50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4.93</v>
      </c>
      <c r="L20" s="198">
        <v>210</v>
      </c>
      <c r="M20" s="198">
        <v>27.18</v>
      </c>
      <c r="N20" s="198">
        <v>34.83</v>
      </c>
      <c r="O20" s="198">
        <v>0</v>
      </c>
      <c r="P20" s="198">
        <v>14.6</v>
      </c>
      <c r="Q20" s="198">
        <v>3.3</v>
      </c>
      <c r="R20" s="198">
        <v>6.47</v>
      </c>
      <c r="S20" s="198">
        <v>4.12</v>
      </c>
      <c r="T20" s="198">
        <v>0</v>
      </c>
      <c r="U20" s="198">
        <v>24.71</v>
      </c>
      <c r="V20" s="198">
        <v>1.97</v>
      </c>
      <c r="W20" s="198">
        <v>2.88</v>
      </c>
      <c r="X20" s="198">
        <v>14.42</v>
      </c>
      <c r="Y20" s="198">
        <v>0</v>
      </c>
      <c r="Z20" s="198">
        <v>38.44</v>
      </c>
      <c r="AA20" s="198">
        <v>7.69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21.21</v>
      </c>
      <c r="AH20" s="198">
        <v>0</v>
      </c>
      <c r="AI20" s="198">
        <v>8.1</v>
      </c>
      <c r="AJ20" s="198">
        <v>0</v>
      </c>
      <c r="AK20" s="198">
        <v>50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4.93</v>
      </c>
      <c r="L21" s="198">
        <v>210</v>
      </c>
      <c r="M21" s="198">
        <v>27.92</v>
      </c>
      <c r="N21" s="198">
        <v>34.83</v>
      </c>
      <c r="O21" s="198">
        <v>0</v>
      </c>
      <c r="P21" s="198">
        <v>14.62</v>
      </c>
      <c r="Q21" s="198">
        <v>3.3</v>
      </c>
      <c r="R21" s="198">
        <v>6.47</v>
      </c>
      <c r="S21" s="198">
        <v>4.12</v>
      </c>
      <c r="T21" s="198">
        <v>0</v>
      </c>
      <c r="U21" s="198">
        <v>24.71</v>
      </c>
      <c r="V21" s="198">
        <v>1.98</v>
      </c>
      <c r="W21" s="198">
        <v>2.88</v>
      </c>
      <c r="X21" s="198">
        <v>14.42</v>
      </c>
      <c r="Y21" s="198">
        <v>0</v>
      </c>
      <c r="Z21" s="198">
        <v>38.44</v>
      </c>
      <c r="AA21" s="198">
        <v>7.69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21.21</v>
      </c>
      <c r="AH21" s="198">
        <v>0</v>
      </c>
      <c r="AI21" s="198">
        <v>8.68</v>
      </c>
      <c r="AJ21" s="198">
        <v>0</v>
      </c>
      <c r="AK21" s="198">
        <v>50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4.93</v>
      </c>
      <c r="L22" s="198">
        <v>210</v>
      </c>
      <c r="M22" s="198">
        <v>27.92</v>
      </c>
      <c r="N22" s="198">
        <v>34.83</v>
      </c>
      <c r="O22" s="198">
        <v>0</v>
      </c>
      <c r="P22" s="198">
        <v>14.62</v>
      </c>
      <c r="Q22" s="198">
        <v>3.3</v>
      </c>
      <c r="R22" s="198">
        <v>6.47</v>
      </c>
      <c r="S22" s="198">
        <v>4.12</v>
      </c>
      <c r="T22" s="198">
        <v>0</v>
      </c>
      <c r="U22" s="198">
        <v>24.71</v>
      </c>
      <c r="V22" s="198">
        <v>1.97</v>
      </c>
      <c r="W22" s="198">
        <v>2.88</v>
      </c>
      <c r="X22" s="198">
        <v>14.42</v>
      </c>
      <c r="Y22" s="198">
        <v>0</v>
      </c>
      <c r="Z22" s="198">
        <v>38.44</v>
      </c>
      <c r="AA22" s="198">
        <v>7.69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21.21</v>
      </c>
      <c r="AH22" s="198">
        <v>0</v>
      </c>
      <c r="AI22" s="198">
        <v>8.68</v>
      </c>
      <c r="AJ22" s="198">
        <v>0</v>
      </c>
      <c r="AK22" s="198">
        <v>50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4.93</v>
      </c>
      <c r="L23" s="198">
        <v>210</v>
      </c>
      <c r="M23" s="198">
        <v>27.13</v>
      </c>
      <c r="N23" s="198">
        <v>31.15</v>
      </c>
      <c r="O23" s="198">
        <v>0</v>
      </c>
      <c r="P23" s="198">
        <v>14.6</v>
      </c>
      <c r="Q23" s="198">
        <v>3.29</v>
      </c>
      <c r="R23" s="198">
        <v>5.9</v>
      </c>
      <c r="S23" s="198">
        <v>3.71</v>
      </c>
      <c r="T23" s="198">
        <v>0</v>
      </c>
      <c r="U23" s="198">
        <v>24.71</v>
      </c>
      <c r="V23" s="198">
        <v>1.92</v>
      </c>
      <c r="W23" s="198">
        <v>2.88</v>
      </c>
      <c r="X23" s="198">
        <v>14.42</v>
      </c>
      <c r="Y23" s="198">
        <v>0</v>
      </c>
      <c r="Z23" s="198">
        <v>38.44</v>
      </c>
      <c r="AA23" s="198">
        <v>7.69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21.21</v>
      </c>
      <c r="AH23" s="198">
        <v>0</v>
      </c>
      <c r="AI23" s="198">
        <v>8.68</v>
      </c>
      <c r="AJ23" s="198">
        <v>0</v>
      </c>
      <c r="AK23" s="198">
        <v>50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4.8099999999999996</v>
      </c>
      <c r="L24" s="198">
        <v>210</v>
      </c>
      <c r="M24" s="198">
        <v>27.13</v>
      </c>
      <c r="N24" s="198">
        <v>34.83</v>
      </c>
      <c r="O24" s="198">
        <v>0</v>
      </c>
      <c r="P24" s="198">
        <v>14.6</v>
      </c>
      <c r="Q24" s="198">
        <v>3.29</v>
      </c>
      <c r="R24" s="198">
        <v>5.9</v>
      </c>
      <c r="S24" s="198">
        <v>3.71</v>
      </c>
      <c r="T24" s="198">
        <v>0</v>
      </c>
      <c r="U24" s="198">
        <v>24.71</v>
      </c>
      <c r="V24" s="198">
        <v>1.92</v>
      </c>
      <c r="W24" s="198">
        <v>2.88</v>
      </c>
      <c r="X24" s="198">
        <v>14.42</v>
      </c>
      <c r="Y24" s="198">
        <v>0</v>
      </c>
      <c r="Z24" s="198">
        <v>38.44</v>
      </c>
      <c r="AA24" s="198">
        <v>7.69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21.21</v>
      </c>
      <c r="AH24" s="198">
        <v>0</v>
      </c>
      <c r="AI24" s="198">
        <v>8.68</v>
      </c>
      <c r="AJ24" s="198">
        <v>0</v>
      </c>
      <c r="AK24" s="198">
        <v>50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4.93</v>
      </c>
      <c r="L25" s="198">
        <v>210</v>
      </c>
      <c r="M25" s="198">
        <v>27.13</v>
      </c>
      <c r="N25" s="198">
        <v>34.83</v>
      </c>
      <c r="O25" s="198">
        <v>0</v>
      </c>
      <c r="P25" s="198">
        <v>14.6</v>
      </c>
      <c r="Q25" s="198">
        <v>3.29</v>
      </c>
      <c r="R25" s="198">
        <v>3.96</v>
      </c>
      <c r="S25" s="198">
        <v>3.71</v>
      </c>
      <c r="T25" s="198">
        <v>0</v>
      </c>
      <c r="U25" s="198">
        <v>24.71</v>
      </c>
      <c r="V25" s="198">
        <v>1.92</v>
      </c>
      <c r="W25" s="198">
        <v>2.88</v>
      </c>
      <c r="X25" s="198">
        <v>14.42</v>
      </c>
      <c r="Y25" s="198">
        <v>0</v>
      </c>
      <c r="Z25" s="198">
        <v>38.44</v>
      </c>
      <c r="AA25" s="198">
        <v>7.69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21.21</v>
      </c>
      <c r="AH25" s="198">
        <v>0</v>
      </c>
      <c r="AI25" s="198">
        <v>8.68</v>
      </c>
      <c r="AJ25" s="198">
        <v>0</v>
      </c>
      <c r="AK25" s="198">
        <v>50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4.93</v>
      </c>
      <c r="L26" s="198">
        <v>210</v>
      </c>
      <c r="M26" s="198">
        <v>27.13</v>
      </c>
      <c r="N26" s="198">
        <v>34.83</v>
      </c>
      <c r="O26" s="198">
        <v>0</v>
      </c>
      <c r="P26" s="198">
        <v>37.17</v>
      </c>
      <c r="Q26" s="198">
        <v>6.43</v>
      </c>
      <c r="R26" s="198">
        <v>12.5</v>
      </c>
      <c r="S26" s="198">
        <v>7.69</v>
      </c>
      <c r="T26" s="198">
        <v>0</v>
      </c>
      <c r="U26" s="198">
        <v>24.71</v>
      </c>
      <c r="V26" s="198">
        <v>5.76</v>
      </c>
      <c r="W26" s="198">
        <v>13.45</v>
      </c>
      <c r="X26" s="198">
        <v>41.33</v>
      </c>
      <c r="Y26" s="198">
        <v>0</v>
      </c>
      <c r="Z26" s="198">
        <v>76.89</v>
      </c>
      <c r="AA26" s="198">
        <v>22.41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21.21</v>
      </c>
      <c r="AH26" s="198">
        <v>0</v>
      </c>
      <c r="AI26" s="198">
        <v>9.25</v>
      </c>
      <c r="AJ26" s="198">
        <v>0</v>
      </c>
      <c r="AK26" s="198">
        <v>65.25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4.43</v>
      </c>
      <c r="L27" s="198">
        <v>210</v>
      </c>
      <c r="M27" s="198">
        <v>27.13</v>
      </c>
      <c r="N27" s="198">
        <v>34.83</v>
      </c>
      <c r="O27" s="198">
        <v>0</v>
      </c>
      <c r="P27" s="198">
        <v>39.15</v>
      </c>
      <c r="Q27" s="198">
        <v>1.92</v>
      </c>
      <c r="R27" s="198">
        <v>3.84</v>
      </c>
      <c r="S27" s="198">
        <v>2.88</v>
      </c>
      <c r="T27" s="198">
        <v>0</v>
      </c>
      <c r="U27" s="198">
        <v>24.71</v>
      </c>
      <c r="V27" s="198">
        <v>1.92</v>
      </c>
      <c r="W27" s="198">
        <v>2.88</v>
      </c>
      <c r="X27" s="198">
        <v>41.33</v>
      </c>
      <c r="Y27" s="198">
        <v>0</v>
      </c>
      <c r="Z27" s="198">
        <v>76.89</v>
      </c>
      <c r="AA27" s="198">
        <v>7.69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21.59</v>
      </c>
      <c r="AH27" s="198">
        <v>0</v>
      </c>
      <c r="AI27" s="198">
        <v>8.1</v>
      </c>
      <c r="AJ27" s="198">
        <v>0</v>
      </c>
      <c r="AK27" s="198">
        <v>65.260000000000005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4.8099999999999996</v>
      </c>
      <c r="L28" s="198">
        <v>210</v>
      </c>
      <c r="M28" s="198">
        <v>27.13</v>
      </c>
      <c r="N28" s="198">
        <v>34.83</v>
      </c>
      <c r="O28" s="198">
        <v>0</v>
      </c>
      <c r="P28" s="198">
        <v>39.15</v>
      </c>
      <c r="Q28" s="198">
        <v>6.43</v>
      </c>
      <c r="R28" s="198">
        <v>12.49</v>
      </c>
      <c r="S28" s="198">
        <v>7.69</v>
      </c>
      <c r="T28" s="198">
        <v>0</v>
      </c>
      <c r="U28" s="198">
        <v>24.71</v>
      </c>
      <c r="V28" s="198">
        <v>5.77</v>
      </c>
      <c r="W28" s="198">
        <v>13.3</v>
      </c>
      <c r="X28" s="198">
        <v>41.33</v>
      </c>
      <c r="Y28" s="198">
        <v>0</v>
      </c>
      <c r="Z28" s="198">
        <v>76.89</v>
      </c>
      <c r="AA28" s="198">
        <v>22.41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21.59</v>
      </c>
      <c r="AH28" s="198">
        <v>0</v>
      </c>
      <c r="AI28" s="198">
        <v>8.68</v>
      </c>
      <c r="AJ28" s="198">
        <v>0</v>
      </c>
      <c r="AK28" s="198">
        <v>65.25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290</v>
      </c>
      <c r="M29" s="198">
        <v>27.13</v>
      </c>
      <c r="N29" s="198">
        <v>34.83</v>
      </c>
      <c r="O29" s="198">
        <v>0</v>
      </c>
      <c r="P29" s="198">
        <v>39.15</v>
      </c>
      <c r="Q29" s="198">
        <v>0</v>
      </c>
      <c r="R29" s="198">
        <v>0</v>
      </c>
      <c r="S29" s="198">
        <v>0</v>
      </c>
      <c r="T29" s="198">
        <v>0</v>
      </c>
      <c r="U29" s="198">
        <v>24.71</v>
      </c>
      <c r="V29" s="198">
        <v>0</v>
      </c>
      <c r="W29" s="198">
        <v>0</v>
      </c>
      <c r="X29" s="198">
        <v>41.33</v>
      </c>
      <c r="Y29" s="198">
        <v>0</v>
      </c>
      <c r="Z29" s="198">
        <v>76.89</v>
      </c>
      <c r="AA29" s="198">
        <v>6.73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21.59</v>
      </c>
      <c r="AH29" s="198">
        <v>0</v>
      </c>
      <c r="AI29" s="198">
        <v>8.68</v>
      </c>
      <c r="AJ29" s="198">
        <v>0</v>
      </c>
      <c r="AK29" s="198">
        <v>65.459999999999994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9.0399999999999991</v>
      </c>
      <c r="L30" s="198">
        <v>388</v>
      </c>
      <c r="M30" s="198">
        <v>27.13</v>
      </c>
      <c r="N30" s="198">
        <v>34.83</v>
      </c>
      <c r="O30" s="198">
        <v>0</v>
      </c>
      <c r="P30" s="198">
        <v>39.15</v>
      </c>
      <c r="Q30" s="198">
        <v>6.43</v>
      </c>
      <c r="R30" s="198">
        <v>12.5</v>
      </c>
      <c r="S30" s="198">
        <v>7.69</v>
      </c>
      <c r="T30" s="198">
        <v>0</v>
      </c>
      <c r="U30" s="198">
        <v>24.71</v>
      </c>
      <c r="V30" s="198">
        <v>5.77</v>
      </c>
      <c r="W30" s="198">
        <v>13.46</v>
      </c>
      <c r="X30" s="198">
        <v>41.33</v>
      </c>
      <c r="Y30" s="198">
        <v>0</v>
      </c>
      <c r="Z30" s="198">
        <v>76.89</v>
      </c>
      <c r="AA30" s="198">
        <v>22.41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21.59</v>
      </c>
      <c r="AH30" s="198">
        <v>0</v>
      </c>
      <c r="AI30" s="198">
        <v>8.68</v>
      </c>
      <c r="AJ30" s="198">
        <v>0</v>
      </c>
      <c r="AK30" s="198">
        <v>65.25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9.0399999999999991</v>
      </c>
      <c r="L31" s="198">
        <v>388</v>
      </c>
      <c r="M31" s="198">
        <v>27.13</v>
      </c>
      <c r="N31" s="198">
        <v>34.83</v>
      </c>
      <c r="O31" s="198">
        <v>0</v>
      </c>
      <c r="P31" s="198">
        <v>39.15</v>
      </c>
      <c r="Q31" s="198">
        <v>6.43</v>
      </c>
      <c r="R31" s="198">
        <v>12.5</v>
      </c>
      <c r="S31" s="198">
        <v>7.69</v>
      </c>
      <c r="T31" s="198">
        <v>0</v>
      </c>
      <c r="U31" s="198">
        <v>24.71</v>
      </c>
      <c r="V31" s="198">
        <v>5.77</v>
      </c>
      <c r="W31" s="198">
        <v>13.46</v>
      </c>
      <c r="X31" s="198">
        <v>41.33</v>
      </c>
      <c r="Y31" s="198">
        <v>0</v>
      </c>
      <c r="Z31" s="198">
        <v>76.89</v>
      </c>
      <c r="AA31" s="198">
        <v>22.41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21.59</v>
      </c>
      <c r="AH31" s="198">
        <v>0</v>
      </c>
      <c r="AI31" s="198">
        <v>8.68</v>
      </c>
      <c r="AJ31" s="198">
        <v>0</v>
      </c>
      <c r="AK31" s="198">
        <v>65.25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6.52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9.0399999999999991</v>
      </c>
      <c r="L32" s="198">
        <v>388</v>
      </c>
      <c r="M32" s="198">
        <v>27.13</v>
      </c>
      <c r="N32" s="198">
        <v>34.83</v>
      </c>
      <c r="O32" s="198">
        <v>0</v>
      </c>
      <c r="P32" s="198">
        <v>39.15</v>
      </c>
      <c r="Q32" s="198">
        <v>6.43</v>
      </c>
      <c r="R32" s="198">
        <v>12.5</v>
      </c>
      <c r="S32" s="198">
        <v>7.69</v>
      </c>
      <c r="T32" s="198">
        <v>0</v>
      </c>
      <c r="U32" s="198">
        <v>24.71</v>
      </c>
      <c r="V32" s="198">
        <v>5.77</v>
      </c>
      <c r="W32" s="198">
        <v>13.46</v>
      </c>
      <c r="X32" s="198">
        <v>41.33</v>
      </c>
      <c r="Y32" s="198">
        <v>0</v>
      </c>
      <c r="Z32" s="198">
        <v>76.89</v>
      </c>
      <c r="AA32" s="198">
        <v>22.41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21.59</v>
      </c>
      <c r="AH32" s="198">
        <v>0</v>
      </c>
      <c r="AI32" s="198">
        <v>8.68</v>
      </c>
      <c r="AJ32" s="198">
        <v>0</v>
      </c>
      <c r="AK32" s="198">
        <v>65.25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12.78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9.0399999999999991</v>
      </c>
      <c r="L33" s="198">
        <v>388</v>
      </c>
      <c r="M33" s="198">
        <v>27.13</v>
      </c>
      <c r="N33" s="198">
        <v>34.83</v>
      </c>
      <c r="O33" s="198">
        <v>0</v>
      </c>
      <c r="P33" s="198">
        <v>39.15</v>
      </c>
      <c r="Q33" s="198">
        <v>6.43</v>
      </c>
      <c r="R33" s="198">
        <v>12.5</v>
      </c>
      <c r="S33" s="198">
        <v>7.69</v>
      </c>
      <c r="T33" s="198">
        <v>0</v>
      </c>
      <c r="U33" s="198">
        <v>24.71</v>
      </c>
      <c r="V33" s="198">
        <v>5.77</v>
      </c>
      <c r="W33" s="198">
        <v>13.46</v>
      </c>
      <c r="X33" s="198">
        <v>41.33</v>
      </c>
      <c r="Y33" s="198">
        <v>0</v>
      </c>
      <c r="Z33" s="198">
        <v>76.89</v>
      </c>
      <c r="AA33" s="198">
        <v>22.41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21.59</v>
      </c>
      <c r="AH33" s="198">
        <v>0</v>
      </c>
      <c r="AI33" s="198">
        <v>30</v>
      </c>
      <c r="AJ33" s="198">
        <v>0</v>
      </c>
      <c r="AK33" s="198">
        <v>65.25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19.7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9.0399999999999991</v>
      </c>
      <c r="L34" s="198">
        <v>388</v>
      </c>
      <c r="M34" s="198">
        <v>27.13</v>
      </c>
      <c r="N34" s="198">
        <v>34.83</v>
      </c>
      <c r="O34" s="198">
        <v>0</v>
      </c>
      <c r="P34" s="198">
        <v>39.15</v>
      </c>
      <c r="Q34" s="198">
        <v>6.43</v>
      </c>
      <c r="R34" s="198">
        <v>12.5</v>
      </c>
      <c r="S34" s="198">
        <v>7.69</v>
      </c>
      <c r="T34" s="198">
        <v>0</v>
      </c>
      <c r="U34" s="198">
        <v>24.71</v>
      </c>
      <c r="V34" s="198">
        <v>5.77</v>
      </c>
      <c r="W34" s="198">
        <v>13.46</v>
      </c>
      <c r="X34" s="198">
        <v>41.33</v>
      </c>
      <c r="Y34" s="198">
        <v>0</v>
      </c>
      <c r="Z34" s="198">
        <v>76.89</v>
      </c>
      <c r="AA34" s="198">
        <v>22.41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21.59</v>
      </c>
      <c r="AH34" s="198">
        <v>0</v>
      </c>
      <c r="AI34" s="198">
        <v>30</v>
      </c>
      <c r="AJ34" s="198">
        <v>0</v>
      </c>
      <c r="AK34" s="198">
        <v>65.25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19.7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9.0399999999999991</v>
      </c>
      <c r="L35" s="198">
        <v>388</v>
      </c>
      <c r="M35" s="198">
        <v>27.13</v>
      </c>
      <c r="N35" s="198">
        <v>34.83</v>
      </c>
      <c r="O35" s="198">
        <v>0</v>
      </c>
      <c r="P35" s="198">
        <v>39.15</v>
      </c>
      <c r="Q35" s="198">
        <v>6.43</v>
      </c>
      <c r="R35" s="198">
        <v>12.5</v>
      </c>
      <c r="S35" s="198">
        <v>7.69</v>
      </c>
      <c r="T35" s="198">
        <v>0</v>
      </c>
      <c r="U35" s="198">
        <v>24.71</v>
      </c>
      <c r="V35" s="198">
        <v>5.77</v>
      </c>
      <c r="W35" s="198">
        <v>13.46</v>
      </c>
      <c r="X35" s="198">
        <v>41.33</v>
      </c>
      <c r="Y35" s="198">
        <v>0</v>
      </c>
      <c r="Z35" s="198">
        <v>76.89</v>
      </c>
      <c r="AA35" s="198">
        <v>22.41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21.59</v>
      </c>
      <c r="AH35" s="198">
        <v>0</v>
      </c>
      <c r="AI35" s="198">
        <v>8.68</v>
      </c>
      <c r="AJ35" s="198">
        <v>0</v>
      </c>
      <c r="AK35" s="198">
        <v>65.25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19.7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9.0399999999999991</v>
      </c>
      <c r="L36" s="198">
        <v>388</v>
      </c>
      <c r="M36" s="198">
        <v>27.13</v>
      </c>
      <c r="N36" s="198">
        <v>34.83</v>
      </c>
      <c r="O36" s="198">
        <v>0</v>
      </c>
      <c r="P36" s="198">
        <v>39.15</v>
      </c>
      <c r="Q36" s="198">
        <v>6.43</v>
      </c>
      <c r="R36" s="198">
        <v>12.5</v>
      </c>
      <c r="S36" s="198">
        <v>7.69</v>
      </c>
      <c r="T36" s="198">
        <v>0</v>
      </c>
      <c r="U36" s="198">
        <v>24.71</v>
      </c>
      <c r="V36" s="198">
        <v>5.77</v>
      </c>
      <c r="W36" s="198">
        <v>13.46</v>
      </c>
      <c r="X36" s="198">
        <v>41.33</v>
      </c>
      <c r="Y36" s="198">
        <v>0</v>
      </c>
      <c r="Z36" s="198">
        <v>76.89</v>
      </c>
      <c r="AA36" s="198">
        <v>22.41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21.59</v>
      </c>
      <c r="AH36" s="198">
        <v>0</v>
      </c>
      <c r="AI36" s="198">
        <v>8.68</v>
      </c>
      <c r="AJ36" s="198">
        <v>0</v>
      </c>
      <c r="AK36" s="198">
        <v>65.25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19.7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9.0399999999999991</v>
      </c>
      <c r="L37" s="198">
        <v>388</v>
      </c>
      <c r="M37" s="198">
        <v>27.13</v>
      </c>
      <c r="N37" s="198">
        <v>34.83</v>
      </c>
      <c r="O37" s="198">
        <v>0</v>
      </c>
      <c r="P37" s="198">
        <v>39.15</v>
      </c>
      <c r="Q37" s="198">
        <v>6.43</v>
      </c>
      <c r="R37" s="198">
        <v>12.5</v>
      </c>
      <c r="S37" s="198">
        <v>7.69</v>
      </c>
      <c r="T37" s="198">
        <v>0</v>
      </c>
      <c r="U37" s="198">
        <v>23.24</v>
      </c>
      <c r="V37" s="198">
        <v>5.77</v>
      </c>
      <c r="W37" s="198">
        <v>13.46</v>
      </c>
      <c r="X37" s="198">
        <v>41.33</v>
      </c>
      <c r="Y37" s="198">
        <v>0</v>
      </c>
      <c r="Z37" s="198">
        <v>76.89</v>
      </c>
      <c r="AA37" s="198">
        <v>22.41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21.59</v>
      </c>
      <c r="AH37" s="198">
        <v>0</v>
      </c>
      <c r="AI37" s="198">
        <v>8.68</v>
      </c>
      <c r="AJ37" s="198">
        <v>0</v>
      </c>
      <c r="AK37" s="198">
        <v>65.25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19.7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9.0399999999999991</v>
      </c>
      <c r="L38" s="198">
        <v>388</v>
      </c>
      <c r="M38" s="198">
        <v>27.13</v>
      </c>
      <c r="N38" s="198">
        <v>34.83</v>
      </c>
      <c r="O38" s="198">
        <v>0</v>
      </c>
      <c r="P38" s="198">
        <v>39.15</v>
      </c>
      <c r="Q38" s="198">
        <v>6.43</v>
      </c>
      <c r="R38" s="198">
        <v>12.5</v>
      </c>
      <c r="S38" s="198">
        <v>7.69</v>
      </c>
      <c r="T38" s="198">
        <v>0</v>
      </c>
      <c r="U38" s="198">
        <v>22.24</v>
      </c>
      <c r="V38" s="198">
        <v>5.77</v>
      </c>
      <c r="W38" s="198">
        <v>13.46</v>
      </c>
      <c r="X38" s="198">
        <v>41.33</v>
      </c>
      <c r="Y38" s="198">
        <v>0</v>
      </c>
      <c r="Z38" s="198">
        <v>76.89</v>
      </c>
      <c r="AA38" s="198">
        <v>22.41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21.59</v>
      </c>
      <c r="AH38" s="198">
        <v>0</v>
      </c>
      <c r="AI38" s="198">
        <v>8.68</v>
      </c>
      <c r="AJ38" s="198">
        <v>0</v>
      </c>
      <c r="AK38" s="198">
        <v>65.25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19.7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9.0399999999999991</v>
      </c>
      <c r="L39" s="198">
        <v>388</v>
      </c>
      <c r="M39" s="198">
        <v>27.13</v>
      </c>
      <c r="N39" s="198">
        <v>34.83</v>
      </c>
      <c r="O39" s="198">
        <v>0</v>
      </c>
      <c r="P39" s="198">
        <v>39.15</v>
      </c>
      <c r="Q39" s="198">
        <v>6.43</v>
      </c>
      <c r="R39" s="198">
        <v>12.5</v>
      </c>
      <c r="S39" s="198">
        <v>7.69</v>
      </c>
      <c r="T39" s="198">
        <v>0</v>
      </c>
      <c r="U39" s="198">
        <v>20.6</v>
      </c>
      <c r="V39" s="198">
        <v>5.77</v>
      </c>
      <c r="W39" s="198">
        <v>13.46</v>
      </c>
      <c r="X39" s="198">
        <v>41.33</v>
      </c>
      <c r="Y39" s="198">
        <v>0</v>
      </c>
      <c r="Z39" s="198">
        <v>76.89</v>
      </c>
      <c r="AA39" s="198">
        <v>22.41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21.59</v>
      </c>
      <c r="AH39" s="198">
        <v>0</v>
      </c>
      <c r="AI39" s="198">
        <v>8.68</v>
      </c>
      <c r="AJ39" s="198">
        <v>0</v>
      </c>
      <c r="AK39" s="198">
        <v>65.25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19.7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9.0399999999999991</v>
      </c>
      <c r="L40" s="198">
        <v>388</v>
      </c>
      <c r="M40" s="198">
        <v>27.13</v>
      </c>
      <c r="N40" s="198">
        <v>34.83</v>
      </c>
      <c r="O40" s="198">
        <v>0</v>
      </c>
      <c r="P40" s="198">
        <v>39.15</v>
      </c>
      <c r="Q40" s="198">
        <v>6.43</v>
      </c>
      <c r="R40" s="198">
        <v>12.5</v>
      </c>
      <c r="S40" s="198">
        <v>7.69</v>
      </c>
      <c r="T40" s="198">
        <v>0</v>
      </c>
      <c r="U40" s="198">
        <v>20.6</v>
      </c>
      <c r="V40" s="198">
        <v>5.77</v>
      </c>
      <c r="W40" s="198">
        <v>13.46</v>
      </c>
      <c r="X40" s="198">
        <v>41.33</v>
      </c>
      <c r="Y40" s="198">
        <v>0</v>
      </c>
      <c r="Z40" s="198">
        <v>76.89</v>
      </c>
      <c r="AA40" s="198">
        <v>22.41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21.59</v>
      </c>
      <c r="AH40" s="198">
        <v>0</v>
      </c>
      <c r="AI40" s="198">
        <v>9.25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19.7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9.0399999999999991</v>
      </c>
      <c r="L41" s="198">
        <v>388</v>
      </c>
      <c r="M41" s="198">
        <v>27.13</v>
      </c>
      <c r="N41" s="198">
        <v>34.83</v>
      </c>
      <c r="O41" s="198">
        <v>0</v>
      </c>
      <c r="P41" s="198">
        <v>39.15</v>
      </c>
      <c r="Q41" s="198">
        <v>6.43</v>
      </c>
      <c r="R41" s="198">
        <v>12.5</v>
      </c>
      <c r="S41" s="198">
        <v>7.69</v>
      </c>
      <c r="T41" s="198">
        <v>0</v>
      </c>
      <c r="U41" s="198">
        <v>20.6</v>
      </c>
      <c r="V41" s="198">
        <v>5.77</v>
      </c>
      <c r="W41" s="198">
        <v>13.46</v>
      </c>
      <c r="X41" s="198">
        <v>41.33</v>
      </c>
      <c r="Y41" s="198">
        <v>0</v>
      </c>
      <c r="Z41" s="198">
        <v>76.89</v>
      </c>
      <c r="AA41" s="198">
        <v>22.41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21.59</v>
      </c>
      <c r="AH41" s="198">
        <v>0</v>
      </c>
      <c r="AI41" s="198">
        <v>8.1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19.7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9.0399999999999991</v>
      </c>
      <c r="L42" s="198">
        <v>388</v>
      </c>
      <c r="M42" s="198">
        <v>27.13</v>
      </c>
      <c r="N42" s="198">
        <v>34.83</v>
      </c>
      <c r="O42" s="198">
        <v>0</v>
      </c>
      <c r="P42" s="198">
        <v>39.15</v>
      </c>
      <c r="Q42" s="198">
        <v>6.43</v>
      </c>
      <c r="R42" s="198">
        <v>12.5</v>
      </c>
      <c r="S42" s="198">
        <v>7.69</v>
      </c>
      <c r="T42" s="198">
        <v>0</v>
      </c>
      <c r="U42" s="198">
        <v>20.6</v>
      </c>
      <c r="V42" s="198">
        <v>5.77</v>
      </c>
      <c r="W42" s="198">
        <v>13.46</v>
      </c>
      <c r="X42" s="198">
        <v>41.33</v>
      </c>
      <c r="Y42" s="198">
        <v>0</v>
      </c>
      <c r="Z42" s="198">
        <v>76.89</v>
      </c>
      <c r="AA42" s="198">
        <v>22.41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21.59</v>
      </c>
      <c r="AH42" s="198">
        <v>0</v>
      </c>
      <c r="AI42" s="198">
        <v>8.68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19.7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9.0399999999999991</v>
      </c>
      <c r="L43" s="198">
        <v>388</v>
      </c>
      <c r="M43" s="198">
        <v>27.13</v>
      </c>
      <c r="N43" s="198">
        <v>34.83</v>
      </c>
      <c r="O43" s="198">
        <v>0</v>
      </c>
      <c r="P43" s="198">
        <v>38.700000000000003</v>
      </c>
      <c r="Q43" s="198">
        <v>6.43</v>
      </c>
      <c r="R43" s="198">
        <v>12.5</v>
      </c>
      <c r="S43" s="198">
        <v>7.69</v>
      </c>
      <c r="T43" s="198">
        <v>0</v>
      </c>
      <c r="U43" s="198">
        <v>20.6</v>
      </c>
      <c r="V43" s="198">
        <v>5.77</v>
      </c>
      <c r="W43" s="198">
        <v>13.46</v>
      </c>
      <c r="X43" s="198">
        <v>41.33</v>
      </c>
      <c r="Y43" s="198">
        <v>0</v>
      </c>
      <c r="Z43" s="198">
        <v>76.89</v>
      </c>
      <c r="AA43" s="198">
        <v>22.41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21.59</v>
      </c>
      <c r="AH43" s="198">
        <v>0</v>
      </c>
      <c r="AI43" s="198">
        <v>8.68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19.7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9.0399999999999991</v>
      </c>
      <c r="L44" s="198">
        <v>388</v>
      </c>
      <c r="M44" s="198">
        <v>27.13</v>
      </c>
      <c r="N44" s="198">
        <v>34.83</v>
      </c>
      <c r="O44" s="198">
        <v>0</v>
      </c>
      <c r="P44" s="198">
        <v>38.700000000000003</v>
      </c>
      <c r="Q44" s="198">
        <v>6.43</v>
      </c>
      <c r="R44" s="198">
        <v>12.5</v>
      </c>
      <c r="S44" s="198">
        <v>7.69</v>
      </c>
      <c r="T44" s="198">
        <v>0</v>
      </c>
      <c r="U44" s="198">
        <v>20.6</v>
      </c>
      <c r="V44" s="198">
        <v>5.77</v>
      </c>
      <c r="W44" s="198">
        <v>13.46</v>
      </c>
      <c r="X44" s="198">
        <v>41.33</v>
      </c>
      <c r="Y44" s="198">
        <v>0</v>
      </c>
      <c r="Z44" s="198">
        <v>76.89</v>
      </c>
      <c r="AA44" s="198">
        <v>22.41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21.59</v>
      </c>
      <c r="AH44" s="198">
        <v>0</v>
      </c>
      <c r="AI44" s="198">
        <v>8.68</v>
      </c>
      <c r="AJ44" s="198">
        <v>0</v>
      </c>
      <c r="AK44" s="198">
        <v>65.25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19.7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9.0399999999999991</v>
      </c>
      <c r="L45" s="198">
        <v>388</v>
      </c>
      <c r="M45" s="198">
        <v>27.13</v>
      </c>
      <c r="N45" s="198">
        <v>34.83</v>
      </c>
      <c r="O45" s="198">
        <v>0</v>
      </c>
      <c r="P45" s="198">
        <v>38.700000000000003</v>
      </c>
      <c r="Q45" s="198">
        <v>6.43</v>
      </c>
      <c r="R45" s="198">
        <v>12.5</v>
      </c>
      <c r="S45" s="198">
        <v>7.69</v>
      </c>
      <c r="T45" s="198">
        <v>0</v>
      </c>
      <c r="U45" s="198">
        <v>20.6</v>
      </c>
      <c r="V45" s="198">
        <v>5.77</v>
      </c>
      <c r="W45" s="198">
        <v>13.46</v>
      </c>
      <c r="X45" s="198">
        <v>41.33</v>
      </c>
      <c r="Y45" s="198">
        <v>0</v>
      </c>
      <c r="Z45" s="198">
        <v>76.89</v>
      </c>
      <c r="AA45" s="198">
        <v>22.41</v>
      </c>
      <c r="AB45" s="198">
        <v>0</v>
      </c>
      <c r="AC45" s="198">
        <v>15</v>
      </c>
      <c r="AD45" s="198">
        <v>0</v>
      </c>
      <c r="AE45" s="198">
        <v>0</v>
      </c>
      <c r="AF45" s="198">
        <v>0</v>
      </c>
      <c r="AG45" s="198">
        <v>21.59</v>
      </c>
      <c r="AH45" s="198">
        <v>0</v>
      </c>
      <c r="AI45" s="198">
        <v>8.68</v>
      </c>
      <c r="AJ45" s="198">
        <v>0</v>
      </c>
      <c r="AK45" s="198">
        <v>65.25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19.7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9.0399999999999991</v>
      </c>
      <c r="L46" s="198">
        <v>388</v>
      </c>
      <c r="M46" s="198">
        <v>27.13</v>
      </c>
      <c r="N46" s="198">
        <v>34.83</v>
      </c>
      <c r="O46" s="198">
        <v>0</v>
      </c>
      <c r="P46" s="198">
        <v>38.700000000000003</v>
      </c>
      <c r="Q46" s="198">
        <v>6.43</v>
      </c>
      <c r="R46" s="198">
        <v>12.5</v>
      </c>
      <c r="S46" s="198">
        <v>7.69</v>
      </c>
      <c r="T46" s="198">
        <v>0</v>
      </c>
      <c r="U46" s="198">
        <v>20.6</v>
      </c>
      <c r="V46" s="198">
        <v>5.77</v>
      </c>
      <c r="W46" s="198">
        <v>13.46</v>
      </c>
      <c r="X46" s="198">
        <v>41.33</v>
      </c>
      <c r="Y46" s="198">
        <v>0</v>
      </c>
      <c r="Z46" s="198">
        <v>76.89</v>
      </c>
      <c r="AA46" s="198">
        <v>22.41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21.59</v>
      </c>
      <c r="AH46" s="198">
        <v>0</v>
      </c>
      <c r="AI46" s="198">
        <v>8.68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19.7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9.0399999999999991</v>
      </c>
      <c r="L47" s="198">
        <v>299.93</v>
      </c>
      <c r="M47" s="198">
        <v>27.13</v>
      </c>
      <c r="N47" s="198">
        <v>34.83</v>
      </c>
      <c r="O47" s="198">
        <v>0</v>
      </c>
      <c r="P47" s="198">
        <v>38.700000000000003</v>
      </c>
      <c r="Q47" s="198">
        <v>6.43</v>
      </c>
      <c r="R47" s="198">
        <v>12.5</v>
      </c>
      <c r="S47" s="198">
        <v>7.69</v>
      </c>
      <c r="T47" s="198">
        <v>0</v>
      </c>
      <c r="U47" s="198">
        <v>20.6</v>
      </c>
      <c r="V47" s="198">
        <v>5.77</v>
      </c>
      <c r="W47" s="198">
        <v>13.46</v>
      </c>
      <c r="X47" s="198">
        <v>41.33</v>
      </c>
      <c r="Y47" s="198">
        <v>0</v>
      </c>
      <c r="Z47" s="198">
        <v>76.89</v>
      </c>
      <c r="AA47" s="198">
        <v>22.41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21.59</v>
      </c>
      <c r="AH47" s="198">
        <v>0</v>
      </c>
      <c r="AI47" s="198">
        <v>9.25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19.7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9.0399999999999991</v>
      </c>
      <c r="L48" s="198">
        <v>295</v>
      </c>
      <c r="M48" s="198">
        <v>27.13</v>
      </c>
      <c r="N48" s="198">
        <v>34.83</v>
      </c>
      <c r="O48" s="198">
        <v>0</v>
      </c>
      <c r="P48" s="198">
        <v>38.700000000000003</v>
      </c>
      <c r="Q48" s="198">
        <v>6.43</v>
      </c>
      <c r="R48" s="198">
        <v>12.5</v>
      </c>
      <c r="S48" s="198">
        <v>7.69</v>
      </c>
      <c r="T48" s="198">
        <v>0</v>
      </c>
      <c r="U48" s="198">
        <v>20.6</v>
      </c>
      <c r="V48" s="198">
        <v>5.77</v>
      </c>
      <c r="W48" s="198">
        <v>13.46</v>
      </c>
      <c r="X48" s="198">
        <v>41.33</v>
      </c>
      <c r="Y48" s="198">
        <v>0</v>
      </c>
      <c r="Z48" s="198">
        <v>76.89</v>
      </c>
      <c r="AA48" s="198">
        <v>22.41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21.59</v>
      </c>
      <c r="AH48" s="198">
        <v>0</v>
      </c>
      <c r="AI48" s="198">
        <v>8.1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19.7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9.0399999999999991</v>
      </c>
      <c r="L49" s="198">
        <v>293</v>
      </c>
      <c r="M49" s="198">
        <v>27.13</v>
      </c>
      <c r="N49" s="198">
        <v>34.83</v>
      </c>
      <c r="O49" s="198">
        <v>0</v>
      </c>
      <c r="P49" s="198">
        <v>38.700000000000003</v>
      </c>
      <c r="Q49" s="198">
        <v>6.43</v>
      </c>
      <c r="R49" s="198">
        <v>12.5</v>
      </c>
      <c r="S49" s="198">
        <v>7.78</v>
      </c>
      <c r="T49" s="198">
        <v>0</v>
      </c>
      <c r="U49" s="198">
        <v>20.6</v>
      </c>
      <c r="V49" s="198">
        <v>6.11</v>
      </c>
      <c r="W49" s="198">
        <v>13.46</v>
      </c>
      <c r="X49" s="198">
        <v>41.33</v>
      </c>
      <c r="Y49" s="198">
        <v>0</v>
      </c>
      <c r="Z49" s="198">
        <v>76.89</v>
      </c>
      <c r="AA49" s="198">
        <v>22.41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21.59</v>
      </c>
      <c r="AH49" s="198">
        <v>0</v>
      </c>
      <c r="AI49" s="198">
        <v>8.68</v>
      </c>
      <c r="AJ49" s="198">
        <v>0</v>
      </c>
      <c r="AK49" s="198">
        <v>61.17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19.7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9.0399999999999991</v>
      </c>
      <c r="L50" s="198">
        <v>294</v>
      </c>
      <c r="M50" s="198">
        <v>27.13</v>
      </c>
      <c r="N50" s="198">
        <v>34.83</v>
      </c>
      <c r="O50" s="198">
        <v>0</v>
      </c>
      <c r="P50" s="198">
        <v>38.700000000000003</v>
      </c>
      <c r="Q50" s="198">
        <v>6.43</v>
      </c>
      <c r="R50" s="198">
        <v>12.5</v>
      </c>
      <c r="S50" s="198">
        <v>7.78</v>
      </c>
      <c r="T50" s="198">
        <v>0</v>
      </c>
      <c r="U50" s="198">
        <v>20.6</v>
      </c>
      <c r="V50" s="198">
        <v>6.11</v>
      </c>
      <c r="W50" s="198">
        <v>13.46</v>
      </c>
      <c r="X50" s="198">
        <v>41.33</v>
      </c>
      <c r="Y50" s="198">
        <v>0</v>
      </c>
      <c r="Z50" s="198">
        <v>76.89</v>
      </c>
      <c r="AA50" s="198">
        <v>22.41</v>
      </c>
      <c r="AB50" s="198">
        <v>0</v>
      </c>
      <c r="AC50" s="198">
        <v>15</v>
      </c>
      <c r="AD50" s="198">
        <v>0</v>
      </c>
      <c r="AE50" s="198">
        <v>0</v>
      </c>
      <c r="AF50" s="198">
        <v>0</v>
      </c>
      <c r="AG50" s="198">
        <v>21.59</v>
      </c>
      <c r="AH50" s="198">
        <v>0</v>
      </c>
      <c r="AI50" s="198">
        <v>8.68</v>
      </c>
      <c r="AJ50" s="198">
        <v>0</v>
      </c>
      <c r="AK50" s="198">
        <v>61.17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19.7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9.0399999999999991</v>
      </c>
      <c r="L51" s="198">
        <v>274</v>
      </c>
      <c r="M51" s="198">
        <v>27.13</v>
      </c>
      <c r="N51" s="198">
        <v>34.83</v>
      </c>
      <c r="O51" s="198">
        <v>0</v>
      </c>
      <c r="P51" s="198">
        <v>38.700000000000003</v>
      </c>
      <c r="Q51" s="198">
        <v>6.43</v>
      </c>
      <c r="R51" s="198">
        <v>12.5</v>
      </c>
      <c r="S51" s="198">
        <v>7.78</v>
      </c>
      <c r="T51" s="198">
        <v>0</v>
      </c>
      <c r="U51" s="198">
        <v>20.6</v>
      </c>
      <c r="V51" s="198">
        <v>6.11</v>
      </c>
      <c r="W51" s="198">
        <v>13.46</v>
      </c>
      <c r="X51" s="198">
        <v>41.33</v>
      </c>
      <c r="Y51" s="198">
        <v>0</v>
      </c>
      <c r="Z51" s="198">
        <v>76.89</v>
      </c>
      <c r="AA51" s="198">
        <v>22.41</v>
      </c>
      <c r="AB51" s="198">
        <v>0</v>
      </c>
      <c r="AC51" s="198">
        <v>15</v>
      </c>
      <c r="AD51" s="198">
        <v>0</v>
      </c>
      <c r="AE51" s="198">
        <v>0</v>
      </c>
      <c r="AF51" s="198">
        <v>0</v>
      </c>
      <c r="AG51" s="198">
        <v>21.59</v>
      </c>
      <c r="AH51" s="198">
        <v>0</v>
      </c>
      <c r="AI51" s="198">
        <v>8.68</v>
      </c>
      <c r="AJ51" s="198">
        <v>0</v>
      </c>
      <c r="AK51" s="198">
        <v>61.17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19.7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9.0399999999999991</v>
      </c>
      <c r="L52" s="198">
        <v>247</v>
      </c>
      <c r="M52" s="198">
        <v>27.13</v>
      </c>
      <c r="N52" s="198">
        <v>34.83</v>
      </c>
      <c r="O52" s="198">
        <v>0</v>
      </c>
      <c r="P52" s="198">
        <v>38.700000000000003</v>
      </c>
      <c r="Q52" s="198">
        <v>6.43</v>
      </c>
      <c r="R52" s="198">
        <v>12.5</v>
      </c>
      <c r="S52" s="198">
        <v>7.78</v>
      </c>
      <c r="T52" s="198">
        <v>0</v>
      </c>
      <c r="U52" s="198">
        <v>20.6</v>
      </c>
      <c r="V52" s="198">
        <v>6.11</v>
      </c>
      <c r="W52" s="198">
        <v>13.46</v>
      </c>
      <c r="X52" s="198">
        <v>41.33</v>
      </c>
      <c r="Y52" s="198">
        <v>0</v>
      </c>
      <c r="Z52" s="198">
        <v>76.89</v>
      </c>
      <c r="AA52" s="198">
        <v>22.41</v>
      </c>
      <c r="AB52" s="198">
        <v>0</v>
      </c>
      <c r="AC52" s="198">
        <v>15</v>
      </c>
      <c r="AD52" s="198">
        <v>0</v>
      </c>
      <c r="AE52" s="198">
        <v>0</v>
      </c>
      <c r="AF52" s="198">
        <v>0</v>
      </c>
      <c r="AG52" s="198">
        <v>21.59</v>
      </c>
      <c r="AH52" s="198">
        <v>0</v>
      </c>
      <c r="AI52" s="198">
        <v>8.68</v>
      </c>
      <c r="AJ52" s="198">
        <v>0</v>
      </c>
      <c r="AK52" s="198">
        <v>61.17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19.7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9.0399999999999991</v>
      </c>
      <c r="L53" s="198">
        <v>224</v>
      </c>
      <c r="M53" s="198">
        <v>27.13</v>
      </c>
      <c r="N53" s="198">
        <v>34.83</v>
      </c>
      <c r="O53" s="198">
        <v>0</v>
      </c>
      <c r="P53" s="198">
        <v>38.700000000000003</v>
      </c>
      <c r="Q53" s="198">
        <v>6.43</v>
      </c>
      <c r="R53" s="198">
        <v>12.5</v>
      </c>
      <c r="S53" s="198">
        <v>7.78</v>
      </c>
      <c r="T53" s="198">
        <v>0</v>
      </c>
      <c r="U53" s="198">
        <v>20.6</v>
      </c>
      <c r="V53" s="198">
        <v>0</v>
      </c>
      <c r="W53" s="198">
        <v>2.88</v>
      </c>
      <c r="X53" s="198">
        <v>41.33</v>
      </c>
      <c r="Y53" s="198">
        <v>0</v>
      </c>
      <c r="Z53" s="198">
        <v>76.89</v>
      </c>
      <c r="AA53" s="198">
        <v>22.41</v>
      </c>
      <c r="AB53" s="198">
        <v>0</v>
      </c>
      <c r="AC53" s="198">
        <v>15</v>
      </c>
      <c r="AD53" s="198">
        <v>0</v>
      </c>
      <c r="AE53" s="198">
        <v>0</v>
      </c>
      <c r="AF53" s="198">
        <v>0</v>
      </c>
      <c r="AG53" s="198">
        <v>21.59</v>
      </c>
      <c r="AH53" s="198">
        <v>0</v>
      </c>
      <c r="AI53" s="198">
        <v>8.68</v>
      </c>
      <c r="AJ53" s="198">
        <v>0</v>
      </c>
      <c r="AK53" s="198">
        <v>61.17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19.7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210</v>
      </c>
      <c r="M54" s="198">
        <v>27.13</v>
      </c>
      <c r="N54" s="198">
        <v>34.83</v>
      </c>
      <c r="O54" s="198">
        <v>0</v>
      </c>
      <c r="P54" s="198">
        <v>38.700000000000003</v>
      </c>
      <c r="Q54" s="198">
        <v>1.92</v>
      </c>
      <c r="R54" s="198">
        <v>3.85</v>
      </c>
      <c r="S54" s="198">
        <v>1.92</v>
      </c>
      <c r="T54" s="198">
        <v>0</v>
      </c>
      <c r="U54" s="198">
        <v>20.6</v>
      </c>
      <c r="V54" s="198">
        <v>0</v>
      </c>
      <c r="W54" s="198">
        <v>2.88</v>
      </c>
      <c r="X54" s="198">
        <v>41.33</v>
      </c>
      <c r="Y54" s="198">
        <v>0</v>
      </c>
      <c r="Z54" s="198">
        <v>76.89</v>
      </c>
      <c r="AA54" s="198">
        <v>6.73</v>
      </c>
      <c r="AB54" s="198">
        <v>0</v>
      </c>
      <c r="AC54" s="198">
        <v>15</v>
      </c>
      <c r="AD54" s="198">
        <v>0</v>
      </c>
      <c r="AE54" s="198">
        <v>0</v>
      </c>
      <c r="AF54" s="198">
        <v>0</v>
      </c>
      <c r="AG54" s="198">
        <v>21.59</v>
      </c>
      <c r="AH54" s="198">
        <v>0</v>
      </c>
      <c r="AI54" s="198">
        <v>8.68</v>
      </c>
      <c r="AJ54" s="198">
        <v>0</v>
      </c>
      <c r="AK54" s="198">
        <v>61.17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19.7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210</v>
      </c>
      <c r="M55" s="198">
        <v>27.13</v>
      </c>
      <c r="N55" s="198">
        <v>34.83</v>
      </c>
      <c r="O55" s="198">
        <v>0</v>
      </c>
      <c r="P55" s="198">
        <v>38.700000000000003</v>
      </c>
      <c r="Q55" s="198">
        <v>1.92</v>
      </c>
      <c r="R55" s="198">
        <v>3.85</v>
      </c>
      <c r="S55" s="198">
        <v>1.92</v>
      </c>
      <c r="T55" s="198">
        <v>0</v>
      </c>
      <c r="U55" s="198">
        <v>20.6</v>
      </c>
      <c r="V55" s="198">
        <v>0</v>
      </c>
      <c r="W55" s="198">
        <v>2.88</v>
      </c>
      <c r="X55" s="198">
        <v>19.22</v>
      </c>
      <c r="Y55" s="198">
        <v>0</v>
      </c>
      <c r="Z55" s="198">
        <v>38.44</v>
      </c>
      <c r="AA55" s="198">
        <v>6.73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21.59</v>
      </c>
      <c r="AH55" s="198">
        <v>0</v>
      </c>
      <c r="AI55" s="198">
        <v>8.68</v>
      </c>
      <c r="AJ55" s="198">
        <v>0</v>
      </c>
      <c r="AK55" s="198">
        <v>48.33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19.7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210</v>
      </c>
      <c r="M56" s="198">
        <v>27.13</v>
      </c>
      <c r="N56" s="198">
        <v>34.83</v>
      </c>
      <c r="O56" s="198">
        <v>0</v>
      </c>
      <c r="P56" s="198">
        <v>38.700000000000003</v>
      </c>
      <c r="Q56" s="198">
        <v>1.92</v>
      </c>
      <c r="R56" s="198">
        <v>3.85</v>
      </c>
      <c r="S56" s="198">
        <v>1.92</v>
      </c>
      <c r="T56" s="198">
        <v>0</v>
      </c>
      <c r="U56" s="198">
        <v>20.6</v>
      </c>
      <c r="V56" s="198">
        <v>0</v>
      </c>
      <c r="W56" s="198">
        <v>2.88</v>
      </c>
      <c r="X56" s="198">
        <v>19.22</v>
      </c>
      <c r="Y56" s="198">
        <v>0</v>
      </c>
      <c r="Z56" s="198">
        <v>38.44</v>
      </c>
      <c r="AA56" s="198">
        <v>6.73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21.59</v>
      </c>
      <c r="AH56" s="198">
        <v>0</v>
      </c>
      <c r="AI56" s="198">
        <v>8.68</v>
      </c>
      <c r="AJ56" s="198">
        <v>0</v>
      </c>
      <c r="AK56" s="198">
        <v>49.61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19.7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210</v>
      </c>
      <c r="M57" s="198">
        <v>27.13</v>
      </c>
      <c r="N57" s="198">
        <v>34.83</v>
      </c>
      <c r="O57" s="198">
        <v>0</v>
      </c>
      <c r="P57" s="198">
        <v>38.700000000000003</v>
      </c>
      <c r="Q57" s="198">
        <v>1.92</v>
      </c>
      <c r="R57" s="198">
        <v>3.85</v>
      </c>
      <c r="S57" s="198">
        <v>1.92</v>
      </c>
      <c r="T57" s="198">
        <v>0</v>
      </c>
      <c r="U57" s="198">
        <v>20.6</v>
      </c>
      <c r="V57" s="198">
        <v>0</v>
      </c>
      <c r="W57" s="198">
        <v>2.88</v>
      </c>
      <c r="X57" s="198">
        <v>19.22</v>
      </c>
      <c r="Y57" s="198">
        <v>0</v>
      </c>
      <c r="Z57" s="198">
        <v>38.44</v>
      </c>
      <c r="AA57" s="198">
        <v>6.73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21.59</v>
      </c>
      <c r="AH57" s="198">
        <v>0</v>
      </c>
      <c r="AI57" s="198">
        <v>9.25</v>
      </c>
      <c r="AJ57" s="198">
        <v>0</v>
      </c>
      <c r="AK57" s="198">
        <v>50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19.7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210</v>
      </c>
      <c r="M58" s="198">
        <v>27.13</v>
      </c>
      <c r="N58" s="198">
        <v>34.83</v>
      </c>
      <c r="O58" s="198">
        <v>0</v>
      </c>
      <c r="P58" s="198">
        <v>38.700000000000003</v>
      </c>
      <c r="Q58" s="198">
        <v>1.92</v>
      </c>
      <c r="R58" s="198">
        <v>3.85</v>
      </c>
      <c r="S58" s="198">
        <v>1.92</v>
      </c>
      <c r="T58" s="198">
        <v>0</v>
      </c>
      <c r="U58" s="198">
        <v>20.6</v>
      </c>
      <c r="V58" s="198">
        <v>0</v>
      </c>
      <c r="W58" s="198">
        <v>2.88</v>
      </c>
      <c r="X58" s="198">
        <v>19.22</v>
      </c>
      <c r="Y58" s="198">
        <v>0</v>
      </c>
      <c r="Z58" s="198">
        <v>38.44</v>
      </c>
      <c r="AA58" s="198">
        <v>6.73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21.59</v>
      </c>
      <c r="AH58" s="198">
        <v>0</v>
      </c>
      <c r="AI58" s="198">
        <v>8.68</v>
      </c>
      <c r="AJ58" s="198">
        <v>0</v>
      </c>
      <c r="AK58" s="198">
        <v>50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19.7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210</v>
      </c>
      <c r="M59" s="198">
        <v>27.13</v>
      </c>
      <c r="N59" s="198">
        <v>34.83</v>
      </c>
      <c r="O59" s="198">
        <v>0</v>
      </c>
      <c r="P59" s="198">
        <v>38.700000000000003</v>
      </c>
      <c r="Q59" s="198">
        <v>1.92</v>
      </c>
      <c r="R59" s="198">
        <v>3.84</v>
      </c>
      <c r="S59" s="198">
        <v>1.92</v>
      </c>
      <c r="T59" s="198">
        <v>0</v>
      </c>
      <c r="U59" s="198">
        <v>20.6</v>
      </c>
      <c r="V59" s="198">
        <v>0</v>
      </c>
      <c r="W59" s="198">
        <v>2.88</v>
      </c>
      <c r="X59" s="198">
        <v>19.22</v>
      </c>
      <c r="Y59" s="198">
        <v>0</v>
      </c>
      <c r="Z59" s="198">
        <v>38.44</v>
      </c>
      <c r="AA59" s="198">
        <v>6.73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21.59</v>
      </c>
      <c r="AH59" s="198">
        <v>0</v>
      </c>
      <c r="AI59" s="198">
        <v>8.68</v>
      </c>
      <c r="AJ59" s="198">
        <v>0</v>
      </c>
      <c r="AK59" s="198">
        <v>50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19.7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210</v>
      </c>
      <c r="M60" s="198">
        <v>27.13</v>
      </c>
      <c r="N60" s="198">
        <v>34.83</v>
      </c>
      <c r="O60" s="198">
        <v>0</v>
      </c>
      <c r="P60" s="198">
        <v>38.700000000000003</v>
      </c>
      <c r="Q60" s="198">
        <v>1.92</v>
      </c>
      <c r="R60" s="198">
        <v>3.84</v>
      </c>
      <c r="S60" s="198">
        <v>1.92</v>
      </c>
      <c r="T60" s="198">
        <v>0</v>
      </c>
      <c r="U60" s="198">
        <v>20.6</v>
      </c>
      <c r="V60" s="198">
        <v>0</v>
      </c>
      <c r="W60" s="198">
        <v>2.88</v>
      </c>
      <c r="X60" s="198">
        <v>19.22</v>
      </c>
      <c r="Y60" s="198">
        <v>0</v>
      </c>
      <c r="Z60" s="198">
        <v>38.44</v>
      </c>
      <c r="AA60" s="198">
        <v>6.73</v>
      </c>
      <c r="AB60" s="198">
        <v>0</v>
      </c>
      <c r="AC60" s="198">
        <v>15</v>
      </c>
      <c r="AD60" s="198">
        <v>0</v>
      </c>
      <c r="AE60" s="198">
        <v>0</v>
      </c>
      <c r="AF60" s="198">
        <v>0</v>
      </c>
      <c r="AG60" s="198">
        <v>21.59</v>
      </c>
      <c r="AH60" s="198">
        <v>0</v>
      </c>
      <c r="AI60" s="198">
        <v>8.68</v>
      </c>
      <c r="AJ60" s="198">
        <v>0</v>
      </c>
      <c r="AK60" s="198">
        <v>50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19.7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210</v>
      </c>
      <c r="M61" s="198">
        <v>27.13</v>
      </c>
      <c r="N61" s="198">
        <v>34.83</v>
      </c>
      <c r="O61" s="198">
        <v>0</v>
      </c>
      <c r="P61" s="198">
        <v>38.700000000000003</v>
      </c>
      <c r="Q61" s="198">
        <v>1.92</v>
      </c>
      <c r="R61" s="198">
        <v>3.84</v>
      </c>
      <c r="S61" s="198">
        <v>1.92</v>
      </c>
      <c r="T61" s="198">
        <v>0</v>
      </c>
      <c r="U61" s="198">
        <v>20.6</v>
      </c>
      <c r="V61" s="198">
        <v>0</v>
      </c>
      <c r="W61" s="198">
        <v>2.88</v>
      </c>
      <c r="X61" s="198">
        <v>19.22</v>
      </c>
      <c r="Y61" s="198">
        <v>0</v>
      </c>
      <c r="Z61" s="198">
        <v>38.44</v>
      </c>
      <c r="AA61" s="198">
        <v>6.73</v>
      </c>
      <c r="AB61" s="198">
        <v>0</v>
      </c>
      <c r="AC61" s="198">
        <v>15</v>
      </c>
      <c r="AD61" s="198">
        <v>0</v>
      </c>
      <c r="AE61" s="198">
        <v>0</v>
      </c>
      <c r="AF61" s="198">
        <v>0</v>
      </c>
      <c r="AG61" s="198">
        <v>21.59</v>
      </c>
      <c r="AH61" s="198">
        <v>0</v>
      </c>
      <c r="AI61" s="198">
        <v>8.68</v>
      </c>
      <c r="AJ61" s="198">
        <v>0</v>
      </c>
      <c r="AK61" s="198">
        <v>50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19.7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210</v>
      </c>
      <c r="M62" s="198">
        <v>27.13</v>
      </c>
      <c r="N62" s="198">
        <v>34.83</v>
      </c>
      <c r="O62" s="198">
        <v>0</v>
      </c>
      <c r="P62" s="198">
        <v>38.700000000000003</v>
      </c>
      <c r="Q62" s="198">
        <v>1.92</v>
      </c>
      <c r="R62" s="198">
        <v>3.84</v>
      </c>
      <c r="S62" s="198">
        <v>1.92</v>
      </c>
      <c r="T62" s="198">
        <v>0</v>
      </c>
      <c r="U62" s="198">
        <v>20.6</v>
      </c>
      <c r="V62" s="198">
        <v>0</v>
      </c>
      <c r="W62" s="198">
        <v>2.88</v>
      </c>
      <c r="X62" s="198">
        <v>19.22</v>
      </c>
      <c r="Y62" s="198">
        <v>0</v>
      </c>
      <c r="Z62" s="198">
        <v>38.44</v>
      </c>
      <c r="AA62" s="198">
        <v>6.73</v>
      </c>
      <c r="AB62" s="198">
        <v>0</v>
      </c>
      <c r="AC62" s="198">
        <v>15</v>
      </c>
      <c r="AD62" s="198">
        <v>0</v>
      </c>
      <c r="AE62" s="198">
        <v>0</v>
      </c>
      <c r="AF62" s="198">
        <v>0</v>
      </c>
      <c r="AG62" s="198">
        <v>21.59</v>
      </c>
      <c r="AH62" s="198">
        <v>0</v>
      </c>
      <c r="AI62" s="198">
        <v>8.68</v>
      </c>
      <c r="AJ62" s="198">
        <v>0</v>
      </c>
      <c r="AK62" s="198">
        <v>50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19.7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210</v>
      </c>
      <c r="M63" s="198">
        <v>27.13</v>
      </c>
      <c r="N63" s="198">
        <v>34.83</v>
      </c>
      <c r="O63" s="198">
        <v>0</v>
      </c>
      <c r="P63" s="198">
        <v>38.700000000000003</v>
      </c>
      <c r="Q63" s="198">
        <v>1.92</v>
      </c>
      <c r="R63" s="198">
        <v>3.84</v>
      </c>
      <c r="S63" s="198">
        <v>1.92</v>
      </c>
      <c r="T63" s="198">
        <v>0</v>
      </c>
      <c r="U63" s="198">
        <v>20.6</v>
      </c>
      <c r="V63" s="198">
        <v>0</v>
      </c>
      <c r="W63" s="198">
        <v>2.88</v>
      </c>
      <c r="X63" s="198">
        <v>19.22</v>
      </c>
      <c r="Y63" s="198">
        <v>0</v>
      </c>
      <c r="Z63" s="198">
        <v>38.44</v>
      </c>
      <c r="AA63" s="198">
        <v>6.73</v>
      </c>
      <c r="AB63" s="198">
        <v>0</v>
      </c>
      <c r="AC63" s="198">
        <v>15</v>
      </c>
      <c r="AD63" s="198">
        <v>0</v>
      </c>
      <c r="AE63" s="198">
        <v>0</v>
      </c>
      <c r="AF63" s="198">
        <v>0</v>
      </c>
      <c r="AG63" s="198">
        <v>21.59</v>
      </c>
      <c r="AH63" s="198">
        <v>0</v>
      </c>
      <c r="AI63" s="198">
        <v>9.25</v>
      </c>
      <c r="AJ63" s="198">
        <v>0</v>
      </c>
      <c r="AK63" s="198">
        <v>50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19.7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210</v>
      </c>
      <c r="M64" s="198">
        <v>27.13</v>
      </c>
      <c r="N64" s="198">
        <v>34.83</v>
      </c>
      <c r="O64" s="198">
        <v>0</v>
      </c>
      <c r="P64" s="198">
        <v>38.700000000000003</v>
      </c>
      <c r="Q64" s="198">
        <v>1.92</v>
      </c>
      <c r="R64" s="198">
        <v>3.84</v>
      </c>
      <c r="S64" s="198">
        <v>1.92</v>
      </c>
      <c r="T64" s="198">
        <v>0</v>
      </c>
      <c r="U64" s="198">
        <v>20.6</v>
      </c>
      <c r="V64" s="198">
        <v>0</v>
      </c>
      <c r="W64" s="198">
        <v>2.88</v>
      </c>
      <c r="X64" s="198">
        <v>19.22</v>
      </c>
      <c r="Y64" s="198">
        <v>0</v>
      </c>
      <c r="Z64" s="198">
        <v>38.44</v>
      </c>
      <c r="AA64" s="198">
        <v>6.73</v>
      </c>
      <c r="AB64" s="198">
        <v>0</v>
      </c>
      <c r="AC64" s="198">
        <v>15</v>
      </c>
      <c r="AD64" s="198">
        <v>0</v>
      </c>
      <c r="AE64" s="198">
        <v>0</v>
      </c>
      <c r="AF64" s="198">
        <v>0</v>
      </c>
      <c r="AG64" s="198">
        <v>21.59</v>
      </c>
      <c r="AH64" s="198">
        <v>0</v>
      </c>
      <c r="AI64" s="198">
        <v>8.68</v>
      </c>
      <c r="AJ64" s="198">
        <v>0</v>
      </c>
      <c r="AK64" s="198">
        <v>50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19.7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210</v>
      </c>
      <c r="M65" s="198">
        <v>27.13</v>
      </c>
      <c r="N65" s="198">
        <v>34.83</v>
      </c>
      <c r="O65" s="198">
        <v>0</v>
      </c>
      <c r="P65" s="198">
        <v>37.590000000000003</v>
      </c>
      <c r="Q65" s="198">
        <v>1.92</v>
      </c>
      <c r="R65" s="198">
        <v>3.84</v>
      </c>
      <c r="S65" s="198">
        <v>1.92</v>
      </c>
      <c r="T65" s="198">
        <v>0</v>
      </c>
      <c r="U65" s="198">
        <v>20.6</v>
      </c>
      <c r="V65" s="198">
        <v>0</v>
      </c>
      <c r="W65" s="198">
        <v>2.88</v>
      </c>
      <c r="X65" s="198">
        <v>19.22</v>
      </c>
      <c r="Y65" s="198">
        <v>0</v>
      </c>
      <c r="Z65" s="198">
        <v>38.44</v>
      </c>
      <c r="AA65" s="198">
        <v>6.73</v>
      </c>
      <c r="AB65" s="198">
        <v>0</v>
      </c>
      <c r="AC65" s="198">
        <v>15</v>
      </c>
      <c r="AD65" s="198">
        <v>0</v>
      </c>
      <c r="AE65" s="198">
        <v>0</v>
      </c>
      <c r="AF65" s="198">
        <v>0</v>
      </c>
      <c r="AG65" s="198">
        <v>21.59</v>
      </c>
      <c r="AH65" s="198">
        <v>0</v>
      </c>
      <c r="AI65" s="198">
        <v>8.68</v>
      </c>
      <c r="AJ65" s="198">
        <v>0</v>
      </c>
      <c r="AK65" s="198">
        <v>50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19.7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210</v>
      </c>
      <c r="M66" s="198">
        <v>27.13</v>
      </c>
      <c r="N66" s="198">
        <v>34.83</v>
      </c>
      <c r="O66" s="198">
        <v>0</v>
      </c>
      <c r="P66" s="198">
        <v>37.590000000000003</v>
      </c>
      <c r="Q66" s="198">
        <v>1.92</v>
      </c>
      <c r="R66" s="198">
        <v>3.84</v>
      </c>
      <c r="S66" s="198">
        <v>1.92</v>
      </c>
      <c r="T66" s="198">
        <v>0</v>
      </c>
      <c r="U66" s="198">
        <v>20.6</v>
      </c>
      <c r="V66" s="198">
        <v>0</v>
      </c>
      <c r="W66" s="198">
        <v>2.88</v>
      </c>
      <c r="X66" s="198">
        <v>19.22</v>
      </c>
      <c r="Y66" s="198">
        <v>0</v>
      </c>
      <c r="Z66" s="198">
        <v>38.44</v>
      </c>
      <c r="AA66" s="198">
        <v>6.73</v>
      </c>
      <c r="AB66" s="198">
        <v>0</v>
      </c>
      <c r="AC66" s="198">
        <v>15</v>
      </c>
      <c r="AD66" s="198">
        <v>0</v>
      </c>
      <c r="AE66" s="198">
        <v>0</v>
      </c>
      <c r="AF66" s="198">
        <v>0</v>
      </c>
      <c r="AG66" s="198">
        <v>21.59</v>
      </c>
      <c r="AH66" s="198">
        <v>0</v>
      </c>
      <c r="AI66" s="198">
        <v>8.68</v>
      </c>
      <c r="AJ66" s="198">
        <v>0</v>
      </c>
      <c r="AK66" s="198">
        <v>63.1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19.7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210</v>
      </c>
      <c r="M67" s="198">
        <v>27.13</v>
      </c>
      <c r="N67" s="198">
        <v>34.83</v>
      </c>
      <c r="O67" s="198">
        <v>0</v>
      </c>
      <c r="P67" s="198">
        <v>38.43</v>
      </c>
      <c r="Q67" s="198">
        <v>1.92</v>
      </c>
      <c r="R67" s="198">
        <v>3.84</v>
      </c>
      <c r="S67" s="198">
        <v>1.92</v>
      </c>
      <c r="T67" s="198">
        <v>0</v>
      </c>
      <c r="U67" s="198">
        <v>20.6</v>
      </c>
      <c r="V67" s="198">
        <v>0</v>
      </c>
      <c r="W67" s="198">
        <v>2.88</v>
      </c>
      <c r="X67" s="198">
        <v>19.22</v>
      </c>
      <c r="Y67" s="198">
        <v>0</v>
      </c>
      <c r="Z67" s="198">
        <v>38.44</v>
      </c>
      <c r="AA67" s="198">
        <v>6.73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21.59</v>
      </c>
      <c r="AH67" s="198">
        <v>0</v>
      </c>
      <c r="AI67" s="198">
        <v>8.68</v>
      </c>
      <c r="AJ67" s="198">
        <v>0</v>
      </c>
      <c r="AK67" s="198">
        <v>64.430000000000007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19.7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210</v>
      </c>
      <c r="M68" s="198">
        <v>27.13</v>
      </c>
      <c r="N68" s="198">
        <v>34.83</v>
      </c>
      <c r="O68" s="198">
        <v>0</v>
      </c>
      <c r="P68" s="198">
        <v>38.43</v>
      </c>
      <c r="Q68" s="198">
        <v>1.92</v>
      </c>
      <c r="R68" s="198">
        <v>3.84</v>
      </c>
      <c r="S68" s="198">
        <v>1.92</v>
      </c>
      <c r="T68" s="198">
        <v>0</v>
      </c>
      <c r="U68" s="198">
        <v>20.6</v>
      </c>
      <c r="V68" s="198">
        <v>0</v>
      </c>
      <c r="W68" s="198">
        <v>2.88</v>
      </c>
      <c r="X68" s="198">
        <v>43.5</v>
      </c>
      <c r="Y68" s="198">
        <v>0</v>
      </c>
      <c r="Z68" s="198">
        <v>38.44</v>
      </c>
      <c r="AA68" s="198">
        <v>6.73</v>
      </c>
      <c r="AB68" s="198">
        <v>0</v>
      </c>
      <c r="AC68" s="198">
        <v>15</v>
      </c>
      <c r="AD68" s="198">
        <v>0</v>
      </c>
      <c r="AE68" s="198">
        <v>0</v>
      </c>
      <c r="AF68" s="198">
        <v>0</v>
      </c>
      <c r="AG68" s="198">
        <v>21.59</v>
      </c>
      <c r="AH68" s="198">
        <v>0</v>
      </c>
      <c r="AI68" s="198">
        <v>8.68</v>
      </c>
      <c r="AJ68" s="198">
        <v>0</v>
      </c>
      <c r="AK68" s="198">
        <v>64.92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19.7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210</v>
      </c>
      <c r="M69" s="198">
        <v>27.13</v>
      </c>
      <c r="N69" s="198">
        <v>34.83</v>
      </c>
      <c r="O69" s="198">
        <v>0</v>
      </c>
      <c r="P69" s="198">
        <v>38.43</v>
      </c>
      <c r="Q69" s="198">
        <v>1.92</v>
      </c>
      <c r="R69" s="198">
        <v>3.84</v>
      </c>
      <c r="S69" s="198">
        <v>1.92</v>
      </c>
      <c r="T69" s="198">
        <v>0</v>
      </c>
      <c r="U69" s="198">
        <v>20.6</v>
      </c>
      <c r="V69" s="198">
        <v>0</v>
      </c>
      <c r="W69" s="198">
        <v>2.88</v>
      </c>
      <c r="X69" s="198">
        <v>43.5</v>
      </c>
      <c r="Y69" s="198">
        <v>0</v>
      </c>
      <c r="Z69" s="198">
        <v>38.44</v>
      </c>
      <c r="AA69" s="198">
        <v>6.73</v>
      </c>
      <c r="AB69" s="198">
        <v>0</v>
      </c>
      <c r="AC69" s="198">
        <v>15</v>
      </c>
      <c r="AD69" s="198">
        <v>0</v>
      </c>
      <c r="AE69" s="198">
        <v>0</v>
      </c>
      <c r="AF69" s="198">
        <v>0</v>
      </c>
      <c r="AG69" s="198">
        <v>21.59</v>
      </c>
      <c r="AH69" s="198">
        <v>0</v>
      </c>
      <c r="AI69" s="198">
        <v>9.25</v>
      </c>
      <c r="AJ69" s="198">
        <v>0</v>
      </c>
      <c r="AK69" s="198">
        <v>64.92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16.670000000000002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210</v>
      </c>
      <c r="M70" s="198">
        <v>27.13</v>
      </c>
      <c r="N70" s="198">
        <v>34.83</v>
      </c>
      <c r="O70" s="198">
        <v>0</v>
      </c>
      <c r="P70" s="198">
        <v>38.43</v>
      </c>
      <c r="Q70" s="198">
        <v>1.92</v>
      </c>
      <c r="R70" s="198">
        <v>3.85</v>
      </c>
      <c r="S70" s="198">
        <v>1.92</v>
      </c>
      <c r="T70" s="198">
        <v>0</v>
      </c>
      <c r="U70" s="198">
        <v>20.6</v>
      </c>
      <c r="V70" s="198">
        <v>0</v>
      </c>
      <c r="W70" s="198">
        <v>2.88</v>
      </c>
      <c r="X70" s="198">
        <v>43.5</v>
      </c>
      <c r="Y70" s="198">
        <v>0</v>
      </c>
      <c r="Z70" s="198">
        <v>38.44</v>
      </c>
      <c r="AA70" s="198">
        <v>6.73</v>
      </c>
      <c r="AB70" s="198">
        <v>0</v>
      </c>
      <c r="AC70" s="198">
        <v>15</v>
      </c>
      <c r="AD70" s="198">
        <v>0</v>
      </c>
      <c r="AE70" s="198">
        <v>0</v>
      </c>
      <c r="AF70" s="198">
        <v>0</v>
      </c>
      <c r="AG70" s="198">
        <v>21.59</v>
      </c>
      <c r="AH70" s="198">
        <v>0</v>
      </c>
      <c r="AI70" s="198">
        <v>8.68</v>
      </c>
      <c r="AJ70" s="198">
        <v>0</v>
      </c>
      <c r="AK70" s="198">
        <v>64.760000000000005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10.18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210</v>
      </c>
      <c r="M71" s="198">
        <v>27.13</v>
      </c>
      <c r="N71" s="198">
        <v>34.83</v>
      </c>
      <c r="O71" s="198">
        <v>0</v>
      </c>
      <c r="P71" s="198">
        <v>39.409999999999997</v>
      </c>
      <c r="Q71" s="198">
        <v>6.43</v>
      </c>
      <c r="R71" s="198">
        <v>12.5</v>
      </c>
      <c r="S71" s="198">
        <v>7.78</v>
      </c>
      <c r="T71" s="198">
        <v>0</v>
      </c>
      <c r="U71" s="198">
        <v>20.6</v>
      </c>
      <c r="V71" s="198">
        <v>0</v>
      </c>
      <c r="W71" s="198">
        <v>2.88</v>
      </c>
      <c r="X71" s="198">
        <v>43.5</v>
      </c>
      <c r="Y71" s="198">
        <v>0</v>
      </c>
      <c r="Z71" s="198">
        <v>79.790000000000006</v>
      </c>
      <c r="AA71" s="198">
        <v>6.73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21.59</v>
      </c>
      <c r="AH71" s="198">
        <v>0</v>
      </c>
      <c r="AI71" s="198">
        <v>8.68</v>
      </c>
      <c r="AJ71" s="198">
        <v>0</v>
      </c>
      <c r="AK71" s="198">
        <v>64.599999999999994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3.87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210</v>
      </c>
      <c r="M72" s="198">
        <v>27.13</v>
      </c>
      <c r="N72" s="198">
        <v>34.83</v>
      </c>
      <c r="O72" s="198">
        <v>0</v>
      </c>
      <c r="P72" s="198">
        <v>39.409999999999997</v>
      </c>
      <c r="Q72" s="198">
        <v>6.43</v>
      </c>
      <c r="R72" s="198">
        <v>12.5</v>
      </c>
      <c r="S72" s="198">
        <v>7.78</v>
      </c>
      <c r="T72" s="198">
        <v>0</v>
      </c>
      <c r="U72" s="198">
        <v>20.6</v>
      </c>
      <c r="V72" s="198">
        <v>6.11</v>
      </c>
      <c r="W72" s="198">
        <v>13.68</v>
      </c>
      <c r="X72" s="198">
        <v>43.5</v>
      </c>
      <c r="Y72" s="198">
        <v>0</v>
      </c>
      <c r="Z72" s="198">
        <v>79.790000000000006</v>
      </c>
      <c r="AA72" s="198">
        <v>22.41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21.59</v>
      </c>
      <c r="AH72" s="198">
        <v>0</v>
      </c>
      <c r="AI72" s="198">
        <v>8.68</v>
      </c>
      <c r="AJ72" s="198">
        <v>0</v>
      </c>
      <c r="AK72" s="198">
        <v>64.430000000000007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9.0399999999999991</v>
      </c>
      <c r="L73" s="198">
        <v>210</v>
      </c>
      <c r="M73" s="198">
        <v>27.13</v>
      </c>
      <c r="N73" s="198">
        <v>34.83</v>
      </c>
      <c r="O73" s="198">
        <v>0</v>
      </c>
      <c r="P73" s="198">
        <v>38.81</v>
      </c>
      <c r="Q73" s="198">
        <v>6.43</v>
      </c>
      <c r="R73" s="198">
        <v>12.5</v>
      </c>
      <c r="S73" s="198">
        <v>7.78</v>
      </c>
      <c r="T73" s="198">
        <v>0</v>
      </c>
      <c r="U73" s="198">
        <v>20.6</v>
      </c>
      <c r="V73" s="198">
        <v>6.11</v>
      </c>
      <c r="W73" s="198">
        <v>13.68</v>
      </c>
      <c r="X73" s="198">
        <v>43.5</v>
      </c>
      <c r="Y73" s="198">
        <v>0</v>
      </c>
      <c r="Z73" s="198">
        <v>79.790000000000006</v>
      </c>
      <c r="AA73" s="198">
        <v>22.41</v>
      </c>
      <c r="AB73" s="198">
        <v>0</v>
      </c>
      <c r="AC73" s="198">
        <v>15</v>
      </c>
      <c r="AD73" s="198">
        <v>0</v>
      </c>
      <c r="AE73" s="198">
        <v>0</v>
      </c>
      <c r="AF73" s="198">
        <v>0</v>
      </c>
      <c r="AG73" s="198">
        <v>21.59</v>
      </c>
      <c r="AH73" s="198">
        <v>0</v>
      </c>
      <c r="AI73" s="198">
        <v>8.68</v>
      </c>
      <c r="AJ73" s="198">
        <v>0</v>
      </c>
      <c r="AK73" s="198">
        <v>63.64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9.0399999999999991</v>
      </c>
      <c r="L74" s="198">
        <v>210</v>
      </c>
      <c r="M74" s="198">
        <v>27.13</v>
      </c>
      <c r="N74" s="198">
        <v>34.83</v>
      </c>
      <c r="O74" s="198">
        <v>0</v>
      </c>
      <c r="P74" s="198">
        <v>38.81</v>
      </c>
      <c r="Q74" s="198">
        <v>6.43</v>
      </c>
      <c r="R74" s="198">
        <v>12.5</v>
      </c>
      <c r="S74" s="198">
        <v>7.78</v>
      </c>
      <c r="T74" s="198">
        <v>0</v>
      </c>
      <c r="U74" s="198">
        <v>20.6</v>
      </c>
      <c r="V74" s="198">
        <v>6.11</v>
      </c>
      <c r="W74" s="198">
        <v>13.68</v>
      </c>
      <c r="X74" s="198">
        <v>43.5</v>
      </c>
      <c r="Y74" s="198">
        <v>0</v>
      </c>
      <c r="Z74" s="198">
        <v>79.790000000000006</v>
      </c>
      <c r="AA74" s="198">
        <v>22.41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21.59</v>
      </c>
      <c r="AH74" s="198">
        <v>0</v>
      </c>
      <c r="AI74" s="198">
        <v>8.68</v>
      </c>
      <c r="AJ74" s="198">
        <v>0</v>
      </c>
      <c r="AK74" s="198">
        <v>64.430000000000007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9.0399999999999991</v>
      </c>
      <c r="L75" s="198">
        <v>210</v>
      </c>
      <c r="M75" s="198">
        <v>27.13</v>
      </c>
      <c r="N75" s="198">
        <v>34.83</v>
      </c>
      <c r="O75" s="198">
        <v>0</v>
      </c>
      <c r="P75" s="198">
        <v>38.81</v>
      </c>
      <c r="Q75" s="198">
        <v>6.43</v>
      </c>
      <c r="R75" s="198">
        <v>12.5</v>
      </c>
      <c r="S75" s="198">
        <v>7.78</v>
      </c>
      <c r="T75" s="198">
        <v>0</v>
      </c>
      <c r="U75" s="198">
        <v>20.6</v>
      </c>
      <c r="V75" s="198">
        <v>6.11</v>
      </c>
      <c r="W75" s="198">
        <v>13.68</v>
      </c>
      <c r="X75" s="198">
        <v>43.5</v>
      </c>
      <c r="Y75" s="198">
        <v>0</v>
      </c>
      <c r="Z75" s="198">
        <v>79.790000000000006</v>
      </c>
      <c r="AA75" s="198">
        <v>22.41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21.59</v>
      </c>
      <c r="AH75" s="198">
        <v>0</v>
      </c>
      <c r="AI75" s="198">
        <v>9.25</v>
      </c>
      <c r="AJ75" s="198">
        <v>0</v>
      </c>
      <c r="AK75" s="198">
        <v>62.78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9.0399999999999991</v>
      </c>
      <c r="L76" s="198">
        <v>210</v>
      </c>
      <c r="M76" s="198">
        <v>27.13</v>
      </c>
      <c r="N76" s="198">
        <v>34.83</v>
      </c>
      <c r="O76" s="198">
        <v>0</v>
      </c>
      <c r="P76" s="198">
        <v>38.81</v>
      </c>
      <c r="Q76" s="198">
        <v>6.43</v>
      </c>
      <c r="R76" s="198">
        <v>12.5</v>
      </c>
      <c r="S76" s="198">
        <v>7.78</v>
      </c>
      <c r="T76" s="198">
        <v>0</v>
      </c>
      <c r="U76" s="198">
        <v>20.6</v>
      </c>
      <c r="V76" s="198">
        <v>6.11</v>
      </c>
      <c r="W76" s="198">
        <v>13.68</v>
      </c>
      <c r="X76" s="198">
        <v>43.5</v>
      </c>
      <c r="Y76" s="198">
        <v>0</v>
      </c>
      <c r="Z76" s="198">
        <v>79.790000000000006</v>
      </c>
      <c r="AA76" s="198">
        <v>22.41</v>
      </c>
      <c r="AB76" s="198">
        <v>0</v>
      </c>
      <c r="AC76" s="198">
        <v>15</v>
      </c>
      <c r="AD76" s="198">
        <v>0</v>
      </c>
      <c r="AE76" s="198">
        <v>0</v>
      </c>
      <c r="AF76" s="198">
        <v>0</v>
      </c>
      <c r="AG76" s="198">
        <v>21.59</v>
      </c>
      <c r="AH76" s="198">
        <v>0</v>
      </c>
      <c r="AI76" s="198">
        <v>8.68</v>
      </c>
      <c r="AJ76" s="198">
        <v>0</v>
      </c>
      <c r="AK76" s="198">
        <v>62.43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9.0399999999999991</v>
      </c>
      <c r="L77" s="198">
        <v>250</v>
      </c>
      <c r="M77" s="198">
        <v>27.13</v>
      </c>
      <c r="N77" s="198">
        <v>34.83</v>
      </c>
      <c r="O77" s="198">
        <v>0</v>
      </c>
      <c r="P77" s="198">
        <v>39.15</v>
      </c>
      <c r="Q77" s="198">
        <v>6.43</v>
      </c>
      <c r="R77" s="198">
        <v>12.5</v>
      </c>
      <c r="S77" s="198">
        <v>7.78</v>
      </c>
      <c r="T77" s="198">
        <v>0</v>
      </c>
      <c r="U77" s="198">
        <v>20.6</v>
      </c>
      <c r="V77" s="198">
        <v>6.11</v>
      </c>
      <c r="W77" s="198">
        <v>13.68</v>
      </c>
      <c r="X77" s="198">
        <v>43.5</v>
      </c>
      <c r="Y77" s="198">
        <v>0</v>
      </c>
      <c r="Z77" s="198">
        <v>79.790000000000006</v>
      </c>
      <c r="AA77" s="198">
        <v>22.41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21.59</v>
      </c>
      <c r="AH77" s="198">
        <v>0</v>
      </c>
      <c r="AI77" s="198">
        <v>8.68</v>
      </c>
      <c r="AJ77" s="198">
        <v>0</v>
      </c>
      <c r="AK77" s="198">
        <v>62.42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9.0399999999999991</v>
      </c>
      <c r="L78" s="198">
        <v>250</v>
      </c>
      <c r="M78" s="198">
        <v>27.13</v>
      </c>
      <c r="N78" s="198">
        <v>34.83</v>
      </c>
      <c r="O78" s="198">
        <v>0</v>
      </c>
      <c r="P78" s="198">
        <v>39.15</v>
      </c>
      <c r="Q78" s="198">
        <v>6.43</v>
      </c>
      <c r="R78" s="198">
        <v>12.5</v>
      </c>
      <c r="S78" s="198">
        <v>7.78</v>
      </c>
      <c r="T78" s="198">
        <v>0</v>
      </c>
      <c r="U78" s="198">
        <v>20.6</v>
      </c>
      <c r="V78" s="198">
        <v>6.11</v>
      </c>
      <c r="W78" s="198">
        <v>13.68</v>
      </c>
      <c r="X78" s="198">
        <v>43.5</v>
      </c>
      <c r="Y78" s="198">
        <v>0</v>
      </c>
      <c r="Z78" s="198">
        <v>79.790000000000006</v>
      </c>
      <c r="AA78" s="198">
        <v>22.41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21.59</v>
      </c>
      <c r="AH78" s="198">
        <v>0</v>
      </c>
      <c r="AI78" s="198">
        <v>8.68</v>
      </c>
      <c r="AJ78" s="198">
        <v>0</v>
      </c>
      <c r="AK78" s="198">
        <v>62.22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9.0399999999999991</v>
      </c>
      <c r="L79" s="198">
        <v>250</v>
      </c>
      <c r="M79" s="198">
        <v>27.13</v>
      </c>
      <c r="N79" s="198">
        <v>34.83</v>
      </c>
      <c r="O79" s="198">
        <v>0</v>
      </c>
      <c r="P79" s="198">
        <v>39.15</v>
      </c>
      <c r="Q79" s="198">
        <v>6.43</v>
      </c>
      <c r="R79" s="198">
        <v>12.5</v>
      </c>
      <c r="S79" s="198">
        <v>7.78</v>
      </c>
      <c r="T79" s="198">
        <v>0</v>
      </c>
      <c r="U79" s="198">
        <v>20.6</v>
      </c>
      <c r="V79" s="198">
        <v>6.11</v>
      </c>
      <c r="W79" s="198">
        <v>13.68</v>
      </c>
      <c r="X79" s="198">
        <v>43.5</v>
      </c>
      <c r="Y79" s="198">
        <v>0</v>
      </c>
      <c r="Z79" s="198">
        <v>79.790000000000006</v>
      </c>
      <c r="AA79" s="198">
        <v>22.41</v>
      </c>
      <c r="AB79" s="198">
        <v>0</v>
      </c>
      <c r="AC79" s="198">
        <v>15</v>
      </c>
      <c r="AD79" s="198">
        <v>0</v>
      </c>
      <c r="AE79" s="198">
        <v>0</v>
      </c>
      <c r="AF79" s="198">
        <v>0</v>
      </c>
      <c r="AG79" s="198">
        <v>21.59</v>
      </c>
      <c r="AH79" s="198">
        <v>0</v>
      </c>
      <c r="AI79" s="198">
        <v>8.68</v>
      </c>
      <c r="AJ79" s="198">
        <v>0</v>
      </c>
      <c r="AK79" s="198">
        <v>61.17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9.0399999999999991</v>
      </c>
      <c r="L80" s="198">
        <v>250</v>
      </c>
      <c r="M80" s="198">
        <v>27.13</v>
      </c>
      <c r="N80" s="198">
        <v>34.83</v>
      </c>
      <c r="O80" s="198">
        <v>0</v>
      </c>
      <c r="P80" s="198">
        <v>39.15</v>
      </c>
      <c r="Q80" s="198">
        <v>6.43</v>
      </c>
      <c r="R80" s="198">
        <v>12.5</v>
      </c>
      <c r="S80" s="198">
        <v>7.78</v>
      </c>
      <c r="T80" s="198">
        <v>0</v>
      </c>
      <c r="U80" s="198">
        <v>20.6</v>
      </c>
      <c r="V80" s="198">
        <v>6.11</v>
      </c>
      <c r="W80" s="198">
        <v>13.68</v>
      </c>
      <c r="X80" s="198">
        <v>43.5</v>
      </c>
      <c r="Y80" s="198">
        <v>0</v>
      </c>
      <c r="Z80" s="198">
        <v>79.790000000000006</v>
      </c>
      <c r="AA80" s="198">
        <v>22.41</v>
      </c>
      <c r="AB80" s="198">
        <v>0</v>
      </c>
      <c r="AC80" s="198">
        <v>15</v>
      </c>
      <c r="AD80" s="198">
        <v>0</v>
      </c>
      <c r="AE80" s="198">
        <v>0</v>
      </c>
      <c r="AF80" s="198">
        <v>0</v>
      </c>
      <c r="AG80" s="198">
        <v>22.17</v>
      </c>
      <c r="AH80" s="198">
        <v>0</v>
      </c>
      <c r="AI80" s="198">
        <v>8.68</v>
      </c>
      <c r="AJ80" s="198">
        <v>0</v>
      </c>
      <c r="AK80" s="198">
        <v>61.25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9.0399999999999991</v>
      </c>
      <c r="L81" s="198">
        <v>250</v>
      </c>
      <c r="M81" s="198">
        <v>27.13</v>
      </c>
      <c r="N81" s="198">
        <v>34.83</v>
      </c>
      <c r="O81" s="198">
        <v>0</v>
      </c>
      <c r="P81" s="198">
        <v>39.15</v>
      </c>
      <c r="Q81" s="198">
        <v>6.43</v>
      </c>
      <c r="R81" s="198">
        <v>12.5</v>
      </c>
      <c r="S81" s="198">
        <v>7.78</v>
      </c>
      <c r="T81" s="198">
        <v>0</v>
      </c>
      <c r="U81" s="198">
        <v>20.6</v>
      </c>
      <c r="V81" s="198">
        <v>6.11</v>
      </c>
      <c r="W81" s="198">
        <v>13.68</v>
      </c>
      <c r="X81" s="198">
        <v>43.5</v>
      </c>
      <c r="Y81" s="198">
        <v>0</v>
      </c>
      <c r="Z81" s="198">
        <v>79.790000000000006</v>
      </c>
      <c r="AA81" s="198">
        <v>22.41</v>
      </c>
      <c r="AB81" s="198">
        <v>0</v>
      </c>
      <c r="AC81" s="198">
        <v>15</v>
      </c>
      <c r="AD81" s="198">
        <v>0</v>
      </c>
      <c r="AE81" s="198">
        <v>0</v>
      </c>
      <c r="AF81" s="198">
        <v>0</v>
      </c>
      <c r="AG81" s="198">
        <v>22.17</v>
      </c>
      <c r="AH81" s="198">
        <v>0</v>
      </c>
      <c r="AI81" s="198">
        <v>9.25</v>
      </c>
      <c r="AJ81" s="198">
        <v>0</v>
      </c>
      <c r="AK81" s="198">
        <v>61.17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9.0399999999999991</v>
      </c>
      <c r="L82" s="198">
        <v>250</v>
      </c>
      <c r="M82" s="198">
        <v>27.13</v>
      </c>
      <c r="N82" s="198">
        <v>34.83</v>
      </c>
      <c r="O82" s="198">
        <v>0</v>
      </c>
      <c r="P82" s="198">
        <v>39.15</v>
      </c>
      <c r="Q82" s="198">
        <v>6.43</v>
      </c>
      <c r="R82" s="198">
        <v>12.5</v>
      </c>
      <c r="S82" s="198">
        <v>7.78</v>
      </c>
      <c r="T82" s="198">
        <v>0</v>
      </c>
      <c r="U82" s="198">
        <v>20.6</v>
      </c>
      <c r="V82" s="198">
        <v>6.11</v>
      </c>
      <c r="W82" s="198">
        <v>13.68</v>
      </c>
      <c r="X82" s="198">
        <v>43.5</v>
      </c>
      <c r="Y82" s="198">
        <v>0</v>
      </c>
      <c r="Z82" s="198">
        <v>79.790000000000006</v>
      </c>
      <c r="AA82" s="198">
        <v>22.41</v>
      </c>
      <c r="AB82" s="198">
        <v>0</v>
      </c>
      <c r="AC82" s="198">
        <v>15</v>
      </c>
      <c r="AD82" s="198">
        <v>0</v>
      </c>
      <c r="AE82" s="198">
        <v>0</v>
      </c>
      <c r="AF82" s="198">
        <v>0</v>
      </c>
      <c r="AG82" s="198">
        <v>22.17</v>
      </c>
      <c r="AH82" s="198">
        <v>0</v>
      </c>
      <c r="AI82" s="198">
        <v>8.68</v>
      </c>
      <c r="AJ82" s="198">
        <v>0</v>
      </c>
      <c r="AK82" s="198">
        <v>61.17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9.0399999999999991</v>
      </c>
      <c r="L83" s="198">
        <v>280</v>
      </c>
      <c r="M83" s="198">
        <v>27.13</v>
      </c>
      <c r="N83" s="198">
        <v>34.83</v>
      </c>
      <c r="O83" s="198">
        <v>0</v>
      </c>
      <c r="P83" s="198">
        <v>39.15</v>
      </c>
      <c r="Q83" s="198">
        <v>6.43</v>
      </c>
      <c r="R83" s="198">
        <v>12.5</v>
      </c>
      <c r="S83" s="198">
        <v>7.78</v>
      </c>
      <c r="T83" s="198">
        <v>0</v>
      </c>
      <c r="U83" s="198">
        <v>20.6</v>
      </c>
      <c r="V83" s="198">
        <v>6.11</v>
      </c>
      <c r="W83" s="198">
        <v>13.68</v>
      </c>
      <c r="X83" s="198">
        <v>43.5</v>
      </c>
      <c r="Y83" s="198">
        <v>0</v>
      </c>
      <c r="Z83" s="198">
        <v>79.790000000000006</v>
      </c>
      <c r="AA83" s="198">
        <v>22.41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22.17</v>
      </c>
      <c r="AH83" s="198">
        <v>0</v>
      </c>
      <c r="AI83" s="198">
        <v>8.68</v>
      </c>
      <c r="AJ83" s="198">
        <v>0</v>
      </c>
      <c r="AK83" s="198">
        <v>61.17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9.0399999999999991</v>
      </c>
      <c r="L84" s="198">
        <v>270</v>
      </c>
      <c r="M84" s="198">
        <v>27.13</v>
      </c>
      <c r="N84" s="198">
        <v>34.83</v>
      </c>
      <c r="O84" s="198">
        <v>0</v>
      </c>
      <c r="P84" s="198">
        <v>39.15</v>
      </c>
      <c r="Q84" s="198">
        <v>6.43</v>
      </c>
      <c r="R84" s="198">
        <v>12.5</v>
      </c>
      <c r="S84" s="198">
        <v>7.78</v>
      </c>
      <c r="T84" s="198">
        <v>0</v>
      </c>
      <c r="U84" s="198">
        <v>20.6</v>
      </c>
      <c r="V84" s="198">
        <v>6.11</v>
      </c>
      <c r="W84" s="198">
        <v>13.68</v>
      </c>
      <c r="X84" s="198">
        <v>43.5</v>
      </c>
      <c r="Y84" s="198">
        <v>0</v>
      </c>
      <c r="Z84" s="198">
        <v>79.790000000000006</v>
      </c>
      <c r="AA84" s="198">
        <v>22.41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22.17</v>
      </c>
      <c r="AH84" s="198">
        <v>0</v>
      </c>
      <c r="AI84" s="198">
        <v>8.68</v>
      </c>
      <c r="AJ84" s="198">
        <v>0</v>
      </c>
      <c r="AK84" s="198">
        <v>61.17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280</v>
      </c>
      <c r="M85" s="198">
        <v>27.13</v>
      </c>
      <c r="N85" s="198">
        <v>34.83</v>
      </c>
      <c r="O85" s="198">
        <v>0</v>
      </c>
      <c r="P85" s="198">
        <v>39.409999999999997</v>
      </c>
      <c r="Q85" s="198">
        <v>2.91</v>
      </c>
      <c r="R85" s="198">
        <v>3.85</v>
      </c>
      <c r="S85" s="198">
        <v>2.88</v>
      </c>
      <c r="T85" s="198">
        <v>0</v>
      </c>
      <c r="U85" s="198">
        <v>20.6</v>
      </c>
      <c r="V85" s="198">
        <v>6.11</v>
      </c>
      <c r="W85" s="198">
        <v>13.68</v>
      </c>
      <c r="X85" s="198">
        <v>43.5</v>
      </c>
      <c r="Y85" s="198">
        <v>0</v>
      </c>
      <c r="Z85" s="198">
        <v>79.790000000000006</v>
      </c>
      <c r="AA85" s="198">
        <v>22.41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22.17</v>
      </c>
      <c r="AH85" s="198">
        <v>0</v>
      </c>
      <c r="AI85" s="198">
        <v>8.68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210</v>
      </c>
      <c r="M86" s="198">
        <v>27.13</v>
      </c>
      <c r="N86" s="198">
        <v>34.83</v>
      </c>
      <c r="O86" s="198">
        <v>0</v>
      </c>
      <c r="P86" s="198">
        <v>39.409999999999997</v>
      </c>
      <c r="Q86" s="198">
        <v>2.88</v>
      </c>
      <c r="R86" s="198">
        <v>3.85</v>
      </c>
      <c r="S86" s="198">
        <v>2.88</v>
      </c>
      <c r="T86" s="198">
        <v>0</v>
      </c>
      <c r="U86" s="198">
        <v>20.6</v>
      </c>
      <c r="V86" s="198">
        <v>0</v>
      </c>
      <c r="W86" s="198">
        <v>0</v>
      </c>
      <c r="X86" s="198">
        <v>43.5</v>
      </c>
      <c r="Y86" s="198">
        <v>0</v>
      </c>
      <c r="Z86" s="198">
        <v>38.44</v>
      </c>
      <c r="AA86" s="198">
        <v>6.73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22.17</v>
      </c>
      <c r="AH86" s="198">
        <v>0</v>
      </c>
      <c r="AI86" s="198">
        <v>8.68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210</v>
      </c>
      <c r="M87" s="198">
        <v>27.13</v>
      </c>
      <c r="N87" s="198">
        <v>34.83</v>
      </c>
      <c r="O87" s="198">
        <v>0</v>
      </c>
      <c r="P87" s="198">
        <v>39.409999999999997</v>
      </c>
      <c r="Q87" s="198">
        <v>2.88</v>
      </c>
      <c r="R87" s="198">
        <v>3.85</v>
      </c>
      <c r="S87" s="198">
        <v>2.88</v>
      </c>
      <c r="T87" s="198">
        <v>0</v>
      </c>
      <c r="U87" s="198">
        <v>20.6</v>
      </c>
      <c r="V87" s="198">
        <v>0</v>
      </c>
      <c r="W87" s="198">
        <v>0</v>
      </c>
      <c r="X87" s="198">
        <v>43.5</v>
      </c>
      <c r="Y87" s="198">
        <v>0</v>
      </c>
      <c r="Z87" s="198">
        <v>38.44</v>
      </c>
      <c r="AA87" s="198">
        <v>6.73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22.17</v>
      </c>
      <c r="AH87" s="198">
        <v>0</v>
      </c>
      <c r="AI87" s="198">
        <v>9.25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210</v>
      </c>
      <c r="M88" s="198">
        <v>27.13</v>
      </c>
      <c r="N88" s="198">
        <v>34.83</v>
      </c>
      <c r="O88" s="198">
        <v>0</v>
      </c>
      <c r="P88" s="198">
        <v>39.409999999999997</v>
      </c>
      <c r="Q88" s="198">
        <v>2.88</v>
      </c>
      <c r="R88" s="198">
        <v>3.85</v>
      </c>
      <c r="S88" s="198">
        <v>2.88</v>
      </c>
      <c r="T88" s="198">
        <v>0</v>
      </c>
      <c r="U88" s="198">
        <v>20.6</v>
      </c>
      <c r="V88" s="198">
        <v>0</v>
      </c>
      <c r="W88" s="198">
        <v>0</v>
      </c>
      <c r="X88" s="198">
        <v>43.5</v>
      </c>
      <c r="Y88" s="198">
        <v>0</v>
      </c>
      <c r="Z88" s="198">
        <v>38.44</v>
      </c>
      <c r="AA88" s="198">
        <v>6.73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22.17</v>
      </c>
      <c r="AH88" s="198">
        <v>0</v>
      </c>
      <c r="AI88" s="198">
        <v>8.68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210</v>
      </c>
      <c r="M89" s="198">
        <v>27.13</v>
      </c>
      <c r="N89" s="198">
        <v>34.83</v>
      </c>
      <c r="O89" s="198">
        <v>0</v>
      </c>
      <c r="P89" s="198">
        <v>39.409999999999997</v>
      </c>
      <c r="Q89" s="198">
        <v>2.88</v>
      </c>
      <c r="R89" s="198">
        <v>3.85</v>
      </c>
      <c r="S89" s="198">
        <v>2.88</v>
      </c>
      <c r="T89" s="198">
        <v>0</v>
      </c>
      <c r="U89" s="198">
        <v>20.6</v>
      </c>
      <c r="V89" s="198">
        <v>0</v>
      </c>
      <c r="W89" s="198">
        <v>0</v>
      </c>
      <c r="X89" s="198">
        <v>43.5</v>
      </c>
      <c r="Y89" s="198">
        <v>0</v>
      </c>
      <c r="Z89" s="198">
        <v>38.44</v>
      </c>
      <c r="AA89" s="198">
        <v>6.73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22.17</v>
      </c>
      <c r="AH89" s="198">
        <v>0</v>
      </c>
      <c r="AI89" s="198">
        <v>8.68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210</v>
      </c>
      <c r="M90" s="198">
        <v>27.13</v>
      </c>
      <c r="N90" s="198">
        <v>34.83</v>
      </c>
      <c r="O90" s="198">
        <v>0</v>
      </c>
      <c r="P90" s="198">
        <v>39.409999999999997</v>
      </c>
      <c r="Q90" s="198">
        <v>2.88</v>
      </c>
      <c r="R90" s="198">
        <v>3.85</v>
      </c>
      <c r="S90" s="198">
        <v>2.88</v>
      </c>
      <c r="T90" s="198">
        <v>0</v>
      </c>
      <c r="U90" s="198">
        <v>20.6</v>
      </c>
      <c r="V90" s="198">
        <v>0</v>
      </c>
      <c r="W90" s="198">
        <v>0</v>
      </c>
      <c r="X90" s="198">
        <v>43.5</v>
      </c>
      <c r="Y90" s="198">
        <v>0</v>
      </c>
      <c r="Z90" s="198">
        <v>38.44</v>
      </c>
      <c r="AA90" s="198">
        <v>6.73</v>
      </c>
      <c r="AB90" s="198">
        <v>0</v>
      </c>
      <c r="AC90" s="198">
        <v>15</v>
      </c>
      <c r="AD90" s="198">
        <v>0</v>
      </c>
      <c r="AE90" s="198">
        <v>0</v>
      </c>
      <c r="AF90" s="198">
        <v>0</v>
      </c>
      <c r="AG90" s="198">
        <v>22.17</v>
      </c>
      <c r="AH90" s="198">
        <v>0</v>
      </c>
      <c r="AI90" s="198">
        <v>8.68</v>
      </c>
      <c r="AJ90" s="198">
        <v>0</v>
      </c>
      <c r="AK90" s="198">
        <v>65.25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210</v>
      </c>
      <c r="M91" s="198">
        <v>27.13</v>
      </c>
      <c r="N91" s="198">
        <v>34.83</v>
      </c>
      <c r="O91" s="198">
        <v>0</v>
      </c>
      <c r="P91" s="198">
        <v>39.409999999999997</v>
      </c>
      <c r="Q91" s="198">
        <v>2.88</v>
      </c>
      <c r="R91" s="198">
        <v>3.85</v>
      </c>
      <c r="S91" s="198">
        <v>2.88</v>
      </c>
      <c r="T91" s="198">
        <v>0</v>
      </c>
      <c r="U91" s="198">
        <v>20.6</v>
      </c>
      <c r="V91" s="198">
        <v>0</v>
      </c>
      <c r="W91" s="198">
        <v>0</v>
      </c>
      <c r="X91" s="198">
        <v>43.5</v>
      </c>
      <c r="Y91" s="198">
        <v>0</v>
      </c>
      <c r="Z91" s="198">
        <v>38.44</v>
      </c>
      <c r="AA91" s="198">
        <v>6.73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21.59</v>
      </c>
      <c r="AH91" s="198">
        <v>0</v>
      </c>
      <c r="AI91" s="198">
        <v>8.68</v>
      </c>
      <c r="AJ91" s="198">
        <v>0</v>
      </c>
      <c r="AK91" s="198">
        <v>65.25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210</v>
      </c>
      <c r="M92" s="198">
        <v>27.13</v>
      </c>
      <c r="N92" s="198">
        <v>34.83</v>
      </c>
      <c r="O92" s="198">
        <v>0</v>
      </c>
      <c r="P92" s="198">
        <v>39.409999999999997</v>
      </c>
      <c r="Q92" s="198">
        <v>2.88</v>
      </c>
      <c r="R92" s="198">
        <v>3.85</v>
      </c>
      <c r="S92" s="198">
        <v>2.88</v>
      </c>
      <c r="T92" s="198">
        <v>0</v>
      </c>
      <c r="U92" s="198">
        <v>20.6</v>
      </c>
      <c r="V92" s="198">
        <v>0</v>
      </c>
      <c r="W92" s="198">
        <v>0</v>
      </c>
      <c r="X92" s="198">
        <v>43.5</v>
      </c>
      <c r="Y92" s="198">
        <v>0</v>
      </c>
      <c r="Z92" s="198">
        <v>38.44</v>
      </c>
      <c r="AA92" s="198">
        <v>6.73</v>
      </c>
      <c r="AB92" s="198">
        <v>0</v>
      </c>
      <c r="AC92" s="198">
        <v>15</v>
      </c>
      <c r="AD92" s="198">
        <v>0</v>
      </c>
      <c r="AE92" s="198">
        <v>0</v>
      </c>
      <c r="AF92" s="198">
        <v>0</v>
      </c>
      <c r="AG92" s="198">
        <v>21.59</v>
      </c>
      <c r="AH92" s="198">
        <v>0</v>
      </c>
      <c r="AI92" s="198">
        <v>8.68</v>
      </c>
      <c r="AJ92" s="198">
        <v>0</v>
      </c>
      <c r="AK92" s="198">
        <v>65.260000000000005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210</v>
      </c>
      <c r="M93" s="198">
        <v>27.13</v>
      </c>
      <c r="N93" s="198">
        <v>34.83</v>
      </c>
      <c r="O93" s="198">
        <v>0</v>
      </c>
      <c r="P93" s="198">
        <v>39.409999999999997</v>
      </c>
      <c r="Q93" s="198">
        <v>2.88</v>
      </c>
      <c r="R93" s="198">
        <v>3.85</v>
      </c>
      <c r="S93" s="198">
        <v>2.88</v>
      </c>
      <c r="T93" s="198">
        <v>0</v>
      </c>
      <c r="U93" s="198">
        <v>20.6</v>
      </c>
      <c r="V93" s="198">
        <v>0.03</v>
      </c>
      <c r="W93" s="198">
        <v>0</v>
      </c>
      <c r="X93" s="198">
        <v>43.5</v>
      </c>
      <c r="Y93" s="198">
        <v>0</v>
      </c>
      <c r="Z93" s="198">
        <v>38.44</v>
      </c>
      <c r="AA93" s="198">
        <v>6.73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21.59</v>
      </c>
      <c r="AH93" s="198">
        <v>0</v>
      </c>
      <c r="AI93" s="198">
        <v>8.68</v>
      </c>
      <c r="AJ93" s="198">
        <v>0</v>
      </c>
      <c r="AK93" s="198">
        <v>65.88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210</v>
      </c>
      <c r="M94" s="198">
        <v>27.13</v>
      </c>
      <c r="N94" s="198">
        <v>34.83</v>
      </c>
      <c r="O94" s="198">
        <v>0</v>
      </c>
      <c r="P94" s="198">
        <v>39.409999999999997</v>
      </c>
      <c r="Q94" s="198">
        <v>2.88</v>
      </c>
      <c r="R94" s="198">
        <v>3.85</v>
      </c>
      <c r="S94" s="198">
        <v>2.88</v>
      </c>
      <c r="T94" s="198">
        <v>0</v>
      </c>
      <c r="U94" s="198">
        <v>20.6</v>
      </c>
      <c r="V94" s="198">
        <v>0.51</v>
      </c>
      <c r="W94" s="198">
        <v>0</v>
      </c>
      <c r="X94" s="198">
        <v>19.22</v>
      </c>
      <c r="Y94" s="198">
        <v>0</v>
      </c>
      <c r="Z94" s="198">
        <v>38.44</v>
      </c>
      <c r="AA94" s="198">
        <v>6.73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21.59</v>
      </c>
      <c r="AH94" s="198">
        <v>0</v>
      </c>
      <c r="AI94" s="198">
        <v>9.25</v>
      </c>
      <c r="AJ94" s="198">
        <v>0</v>
      </c>
      <c r="AK94" s="198">
        <v>50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210</v>
      </c>
      <c r="M95" s="198">
        <v>27.13</v>
      </c>
      <c r="N95" s="198">
        <v>34.83</v>
      </c>
      <c r="O95" s="198">
        <v>0</v>
      </c>
      <c r="P95" s="198">
        <v>39.409999999999997</v>
      </c>
      <c r="Q95" s="198">
        <v>2.88</v>
      </c>
      <c r="R95" s="198">
        <v>3.85</v>
      </c>
      <c r="S95" s="198">
        <v>2.88</v>
      </c>
      <c r="T95" s="198">
        <v>0</v>
      </c>
      <c r="U95" s="198">
        <v>20.6</v>
      </c>
      <c r="V95" s="198">
        <v>1.1399999999999999</v>
      </c>
      <c r="W95" s="198">
        <v>0</v>
      </c>
      <c r="X95" s="198">
        <v>19.22</v>
      </c>
      <c r="Y95" s="198">
        <v>0</v>
      </c>
      <c r="Z95" s="198">
        <v>38.44</v>
      </c>
      <c r="AA95" s="198">
        <v>6.73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21.59</v>
      </c>
      <c r="AH95" s="198">
        <v>0</v>
      </c>
      <c r="AI95" s="198">
        <v>8.68</v>
      </c>
      <c r="AJ95" s="198">
        <v>0</v>
      </c>
      <c r="AK95" s="198">
        <v>50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210</v>
      </c>
      <c r="M96" s="198">
        <v>27.13</v>
      </c>
      <c r="N96" s="198">
        <v>34.83</v>
      </c>
      <c r="O96" s="198">
        <v>0</v>
      </c>
      <c r="P96" s="198">
        <v>39.409999999999997</v>
      </c>
      <c r="Q96" s="198">
        <v>2.88</v>
      </c>
      <c r="R96" s="198">
        <v>3.89</v>
      </c>
      <c r="S96" s="198">
        <v>2.88</v>
      </c>
      <c r="T96" s="198">
        <v>0</v>
      </c>
      <c r="U96" s="198">
        <v>20.6</v>
      </c>
      <c r="V96" s="198">
        <v>0.33</v>
      </c>
      <c r="W96" s="198">
        <v>0</v>
      </c>
      <c r="X96" s="198">
        <v>19.22</v>
      </c>
      <c r="Y96" s="198">
        <v>0</v>
      </c>
      <c r="Z96" s="198">
        <v>38.44</v>
      </c>
      <c r="AA96" s="198">
        <v>6.73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21.59</v>
      </c>
      <c r="AH96" s="198">
        <v>0</v>
      </c>
      <c r="AI96" s="198">
        <v>8.68</v>
      </c>
      <c r="AJ96" s="198">
        <v>0</v>
      </c>
      <c r="AK96" s="198">
        <v>50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210</v>
      </c>
      <c r="M97" s="198">
        <v>27.13</v>
      </c>
      <c r="N97" s="198">
        <v>34.83</v>
      </c>
      <c r="O97" s="198">
        <v>0</v>
      </c>
      <c r="P97" s="198">
        <v>39.409999999999997</v>
      </c>
      <c r="Q97" s="198">
        <v>2.88</v>
      </c>
      <c r="R97" s="198">
        <v>3.89</v>
      </c>
      <c r="S97" s="198">
        <v>2.88</v>
      </c>
      <c r="T97" s="198">
        <v>0</v>
      </c>
      <c r="U97" s="198">
        <v>20.6</v>
      </c>
      <c r="V97" s="198">
        <v>0.6</v>
      </c>
      <c r="W97" s="198">
        <v>0</v>
      </c>
      <c r="X97" s="198">
        <v>19.22</v>
      </c>
      <c r="Y97" s="198">
        <v>0</v>
      </c>
      <c r="Z97" s="198">
        <v>38.44</v>
      </c>
      <c r="AA97" s="198">
        <v>6.73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21.59</v>
      </c>
      <c r="AH97" s="198">
        <v>0</v>
      </c>
      <c r="AI97" s="198">
        <v>8.68</v>
      </c>
      <c r="AJ97" s="198">
        <v>0</v>
      </c>
      <c r="AK97" s="198">
        <v>49.94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210</v>
      </c>
      <c r="M98" s="198">
        <v>27.13</v>
      </c>
      <c r="N98" s="198">
        <v>34.83</v>
      </c>
      <c r="O98" s="198">
        <v>0</v>
      </c>
      <c r="P98" s="198">
        <v>39.409999999999997</v>
      </c>
      <c r="Q98" s="198">
        <v>2.88</v>
      </c>
      <c r="R98" s="198">
        <v>3.89</v>
      </c>
      <c r="S98" s="198">
        <v>2.88</v>
      </c>
      <c r="T98" s="198">
        <v>0</v>
      </c>
      <c r="U98" s="198">
        <v>20.6</v>
      </c>
      <c r="V98" s="198">
        <v>0.6</v>
      </c>
      <c r="W98" s="198">
        <v>0</v>
      </c>
      <c r="X98" s="198">
        <v>19.22</v>
      </c>
      <c r="Y98" s="198">
        <v>0</v>
      </c>
      <c r="Z98" s="198">
        <v>38.44</v>
      </c>
      <c r="AA98" s="198">
        <v>6.73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21.59</v>
      </c>
      <c r="AH98" s="198">
        <v>0</v>
      </c>
      <c r="AI98" s="198">
        <v>8.68</v>
      </c>
      <c r="AJ98" s="198">
        <v>0</v>
      </c>
      <c r="AK98" s="198">
        <v>50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0.1130450000000001</v>
      </c>
      <c r="L99">
        <f t="shared" si="0"/>
        <v>6.0407324999999998</v>
      </c>
      <c r="M99">
        <f t="shared" si="0"/>
        <v>0.65223500000000145</v>
      </c>
      <c r="N99">
        <f t="shared" si="0"/>
        <v>0.83509749999999894</v>
      </c>
      <c r="O99">
        <f t="shared" si="0"/>
        <v>0</v>
      </c>
      <c r="P99">
        <f t="shared" si="0"/>
        <v>0.7948274999999998</v>
      </c>
      <c r="Q99">
        <f t="shared" si="0"/>
        <v>0.10161500000000008</v>
      </c>
      <c r="R99">
        <f t="shared" si="0"/>
        <v>0.19132250000000012</v>
      </c>
      <c r="S99">
        <f t="shared" si="0"/>
        <v>0.11907999999999991</v>
      </c>
      <c r="T99">
        <f t="shared" si="0"/>
        <v>0</v>
      </c>
      <c r="U99">
        <f t="shared" si="0"/>
        <v>0.53040499999999891</v>
      </c>
      <c r="V99">
        <f t="shared" si="0"/>
        <v>7.0535000000000056E-2</v>
      </c>
      <c r="W99">
        <f t="shared" si="0"/>
        <v>0.1629224999999998</v>
      </c>
      <c r="X99">
        <f t="shared" si="0"/>
        <v>0.75204499999999974</v>
      </c>
      <c r="Y99">
        <f t="shared" si="0"/>
        <v>0</v>
      </c>
      <c r="Z99">
        <f t="shared" si="0"/>
        <v>1.3563849999999988</v>
      </c>
      <c r="AA99">
        <f t="shared" si="0"/>
        <v>0.32408000000000026</v>
      </c>
      <c r="AB99">
        <f t="shared" si="0"/>
        <v>0</v>
      </c>
      <c r="AC99">
        <f t="shared" si="0"/>
        <v>0.36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0.51747499999999969</v>
      </c>
      <c r="AH99">
        <f t="shared" si="0"/>
        <v>0</v>
      </c>
      <c r="AI99">
        <f t="shared" si="0"/>
        <v>0.21996249999999962</v>
      </c>
      <c r="AJ99">
        <f t="shared" si="0"/>
        <v>0</v>
      </c>
      <c r="AK99">
        <f t="shared" si="0"/>
        <v>1.3999850000000003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0.19051250000000008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44590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33.33</v>
      </c>
      <c r="AH3" s="198">
        <v>0</v>
      </c>
      <c r="AI3" s="198">
        <v>13.64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33.33</v>
      </c>
      <c r="AH4" s="198">
        <v>0</v>
      </c>
      <c r="AI4" s="198">
        <v>13.64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33.33</v>
      </c>
      <c r="AH5" s="198">
        <v>0</v>
      </c>
      <c r="AI5" s="198">
        <v>14.54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33.33</v>
      </c>
      <c r="AH6" s="198">
        <v>0</v>
      </c>
      <c r="AI6" s="198">
        <v>12.73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33.33</v>
      </c>
      <c r="AH7" s="198">
        <v>0</v>
      </c>
      <c r="AI7" s="198">
        <v>13.64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33.33</v>
      </c>
      <c r="AH8" s="198">
        <v>0</v>
      </c>
      <c r="AI8" s="198">
        <v>13.64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33.33</v>
      </c>
      <c r="AH9" s="198">
        <v>0</v>
      </c>
      <c r="AI9" s="198">
        <v>13.64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33.33</v>
      </c>
      <c r="AH10" s="198">
        <v>0</v>
      </c>
      <c r="AI10" s="198">
        <v>13.64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33.33</v>
      </c>
      <c r="AH11" s="198">
        <v>0</v>
      </c>
      <c r="AI11" s="198">
        <v>13.64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33.33</v>
      </c>
      <c r="AH12" s="198">
        <v>0</v>
      </c>
      <c r="AI12" s="198">
        <v>14.54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33.33</v>
      </c>
      <c r="AH13" s="198">
        <v>0</v>
      </c>
      <c r="AI13" s="198">
        <v>12.73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33.33</v>
      </c>
      <c r="AH14" s="198">
        <v>0</v>
      </c>
      <c r="AI14" s="198">
        <v>13.64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33.33</v>
      </c>
      <c r="AH15" s="198">
        <v>0</v>
      </c>
      <c r="AI15" s="198">
        <v>13.64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33.33</v>
      </c>
      <c r="AH16" s="198">
        <v>0</v>
      </c>
      <c r="AI16" s="198">
        <v>13.64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33.33</v>
      </c>
      <c r="AH17" s="198">
        <v>0</v>
      </c>
      <c r="AI17" s="198">
        <v>13.64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33.33</v>
      </c>
      <c r="AH18" s="198">
        <v>0</v>
      </c>
      <c r="AI18" s="198">
        <v>13.64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33.33</v>
      </c>
      <c r="AH19" s="198">
        <v>0</v>
      </c>
      <c r="AI19" s="198">
        <v>14.54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33.33</v>
      </c>
      <c r="AH20" s="198">
        <v>0</v>
      </c>
      <c r="AI20" s="198">
        <v>12.73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33.33</v>
      </c>
      <c r="AH21" s="198">
        <v>0</v>
      </c>
      <c r="AI21" s="198">
        <v>13.64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33.33</v>
      </c>
      <c r="AH22" s="198">
        <v>0</v>
      </c>
      <c r="AI22" s="198">
        <v>13.64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33.33</v>
      </c>
      <c r="AH23" s="198">
        <v>0</v>
      </c>
      <c r="AI23" s="198">
        <v>13.64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33.33</v>
      </c>
      <c r="AH24" s="198">
        <v>0</v>
      </c>
      <c r="AI24" s="198">
        <v>13.64</v>
      </c>
      <c r="AJ24" s="198">
        <v>0</v>
      </c>
      <c r="AK24" s="198">
        <v>28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33.33</v>
      </c>
      <c r="AH25" s="198">
        <v>0</v>
      </c>
      <c r="AI25" s="198">
        <v>13.64</v>
      </c>
      <c r="AJ25" s="198">
        <v>0</v>
      </c>
      <c r="AK25" s="198">
        <v>28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33.33</v>
      </c>
      <c r="AH26" s="198">
        <v>0</v>
      </c>
      <c r="AI26" s="198">
        <v>14.54</v>
      </c>
      <c r="AJ26" s="198">
        <v>0</v>
      </c>
      <c r="AK26" s="198">
        <v>26.25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33.94</v>
      </c>
      <c r="AH27" s="198">
        <v>0</v>
      </c>
      <c r="AI27" s="198">
        <v>12.73</v>
      </c>
      <c r="AJ27" s="198">
        <v>0</v>
      </c>
      <c r="AK27" s="198">
        <v>26.25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33.94</v>
      </c>
      <c r="AH28" s="198">
        <v>0</v>
      </c>
      <c r="AI28" s="198">
        <v>13.64</v>
      </c>
      <c r="AJ28" s="198">
        <v>0</v>
      </c>
      <c r="AK28" s="198">
        <v>26.25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33.94</v>
      </c>
      <c r="AH29" s="198">
        <v>0</v>
      </c>
      <c r="AI29" s="198">
        <v>13.64</v>
      </c>
      <c r="AJ29" s="198">
        <v>0</v>
      </c>
      <c r="AK29" s="198">
        <v>21.63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33.94</v>
      </c>
      <c r="AH30" s="198">
        <v>0</v>
      </c>
      <c r="AI30" s="198">
        <v>13.64</v>
      </c>
      <c r="AJ30" s="198">
        <v>0</v>
      </c>
      <c r="AK30" s="198">
        <v>21.56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33.94</v>
      </c>
      <c r="AH31" s="198">
        <v>0</v>
      </c>
      <c r="AI31" s="198">
        <v>13.64</v>
      </c>
      <c r="AJ31" s="198">
        <v>0</v>
      </c>
      <c r="AK31" s="198">
        <v>21.56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33.94</v>
      </c>
      <c r="AH32" s="198">
        <v>0</v>
      </c>
      <c r="AI32" s="198">
        <v>13.64</v>
      </c>
      <c r="AJ32" s="198">
        <v>0</v>
      </c>
      <c r="AK32" s="198">
        <v>26.25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33.94</v>
      </c>
      <c r="AH33" s="198">
        <v>0</v>
      </c>
      <c r="AI33" s="198">
        <v>6.49</v>
      </c>
      <c r="AJ33" s="198">
        <v>0</v>
      </c>
      <c r="AK33" s="198">
        <v>26.25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33.94</v>
      </c>
      <c r="AH34" s="198">
        <v>0</v>
      </c>
      <c r="AI34" s="198">
        <v>4.0599999999999996</v>
      </c>
      <c r="AJ34" s="198">
        <v>0</v>
      </c>
      <c r="AK34" s="198">
        <v>26.25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33.94</v>
      </c>
      <c r="AH35" s="198">
        <v>0</v>
      </c>
      <c r="AI35" s="198">
        <v>13.63</v>
      </c>
      <c r="AJ35" s="198">
        <v>0</v>
      </c>
      <c r="AK35" s="198">
        <v>21.56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33.94</v>
      </c>
      <c r="AH36" s="198">
        <v>0</v>
      </c>
      <c r="AI36" s="198">
        <v>13.63</v>
      </c>
      <c r="AJ36" s="198">
        <v>0</v>
      </c>
      <c r="AK36" s="198">
        <v>21.56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33.94</v>
      </c>
      <c r="AH37" s="198">
        <v>0</v>
      </c>
      <c r="AI37" s="198">
        <v>13.63</v>
      </c>
      <c r="AJ37" s="198">
        <v>0</v>
      </c>
      <c r="AK37" s="198">
        <v>21.56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33.94</v>
      </c>
      <c r="AH38" s="198">
        <v>0</v>
      </c>
      <c r="AI38" s="198">
        <v>13.63</v>
      </c>
      <c r="AJ38" s="198">
        <v>0</v>
      </c>
      <c r="AK38" s="198">
        <v>21.56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33.94</v>
      </c>
      <c r="AH39" s="198">
        <v>0</v>
      </c>
      <c r="AI39" s="198">
        <v>13.63</v>
      </c>
      <c r="AJ39" s="198">
        <v>0</v>
      </c>
      <c r="AK39" s="198">
        <v>21.56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33.94</v>
      </c>
      <c r="AH40" s="198">
        <v>0</v>
      </c>
      <c r="AI40" s="198">
        <v>14.54</v>
      </c>
      <c r="AJ40" s="198">
        <v>0</v>
      </c>
      <c r="AK40" s="198">
        <v>26.25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33.94</v>
      </c>
      <c r="AH41" s="198">
        <v>0</v>
      </c>
      <c r="AI41" s="198">
        <v>12.73</v>
      </c>
      <c r="AJ41" s="198">
        <v>0</v>
      </c>
      <c r="AK41" s="198">
        <v>26.25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33.94</v>
      </c>
      <c r="AH42" s="198">
        <v>0</v>
      </c>
      <c r="AI42" s="198">
        <v>13.63</v>
      </c>
      <c r="AJ42" s="198">
        <v>0</v>
      </c>
      <c r="AK42" s="198">
        <v>26.25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33.94</v>
      </c>
      <c r="AH43" s="198">
        <v>0</v>
      </c>
      <c r="AI43" s="198">
        <v>13.63</v>
      </c>
      <c r="AJ43" s="198">
        <v>0</v>
      </c>
      <c r="AK43" s="198">
        <v>26.25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33.94</v>
      </c>
      <c r="AH44" s="198">
        <v>0</v>
      </c>
      <c r="AI44" s="198">
        <v>13.63</v>
      </c>
      <c r="AJ44" s="198">
        <v>0</v>
      </c>
      <c r="AK44" s="198">
        <v>21.56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33.94</v>
      </c>
      <c r="AH45" s="198">
        <v>0</v>
      </c>
      <c r="AI45" s="198">
        <v>13.63</v>
      </c>
      <c r="AJ45" s="198">
        <v>0</v>
      </c>
      <c r="AK45" s="198">
        <v>26.25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33.94</v>
      </c>
      <c r="AH46" s="198">
        <v>0</v>
      </c>
      <c r="AI46" s="198">
        <v>13.63</v>
      </c>
      <c r="AJ46" s="198">
        <v>0</v>
      </c>
      <c r="AK46" s="198">
        <v>26.25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33.94</v>
      </c>
      <c r="AH47" s="198">
        <v>0</v>
      </c>
      <c r="AI47" s="198">
        <v>14.54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33.94</v>
      </c>
      <c r="AH48" s="198">
        <v>0</v>
      </c>
      <c r="AI48" s="198">
        <v>12.73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33.94</v>
      </c>
      <c r="AH49" s="198">
        <v>0</v>
      </c>
      <c r="AI49" s="198">
        <v>13.63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33.94</v>
      </c>
      <c r="AH50" s="198">
        <v>0</v>
      </c>
      <c r="AI50" s="198">
        <v>13.63</v>
      </c>
      <c r="AJ50" s="198">
        <v>0</v>
      </c>
      <c r="AK50" s="198">
        <v>26.25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33.94</v>
      </c>
      <c r="AH51" s="198">
        <v>0</v>
      </c>
      <c r="AI51" s="198">
        <v>13.63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33.94</v>
      </c>
      <c r="AH52" s="198">
        <v>0</v>
      </c>
      <c r="AI52" s="198">
        <v>13.63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33.94</v>
      </c>
      <c r="AH53" s="198">
        <v>0</v>
      </c>
      <c r="AI53" s="198">
        <v>13.63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33.94</v>
      </c>
      <c r="AH54" s="198">
        <v>0</v>
      </c>
      <c r="AI54" s="198">
        <v>13.63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33.94</v>
      </c>
      <c r="AH55" s="198">
        <v>0</v>
      </c>
      <c r="AI55" s="198">
        <v>13.63</v>
      </c>
      <c r="AJ55" s="198">
        <v>0</v>
      </c>
      <c r="AK55" s="198">
        <v>27.07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33.94</v>
      </c>
      <c r="AH56" s="198">
        <v>0</v>
      </c>
      <c r="AI56" s="198">
        <v>12.51</v>
      </c>
      <c r="AJ56" s="198">
        <v>0</v>
      </c>
      <c r="AK56" s="198">
        <v>27.78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33.94</v>
      </c>
      <c r="AH57" s="198">
        <v>0</v>
      </c>
      <c r="AI57" s="198">
        <v>14.54</v>
      </c>
      <c r="AJ57" s="198">
        <v>0</v>
      </c>
      <c r="AK57" s="198">
        <v>28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33.94</v>
      </c>
      <c r="AH58" s="198">
        <v>0</v>
      </c>
      <c r="AI58" s="198">
        <v>13.63</v>
      </c>
      <c r="AJ58" s="198">
        <v>0</v>
      </c>
      <c r="AK58" s="198">
        <v>28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33.94</v>
      </c>
      <c r="AH59" s="198">
        <v>0</v>
      </c>
      <c r="AI59" s="198">
        <v>13.63</v>
      </c>
      <c r="AJ59" s="198">
        <v>0</v>
      </c>
      <c r="AK59" s="198">
        <v>28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33.94</v>
      </c>
      <c r="AH60" s="198">
        <v>0</v>
      </c>
      <c r="AI60" s="198">
        <v>13.63</v>
      </c>
      <c r="AJ60" s="198">
        <v>0</v>
      </c>
      <c r="AK60" s="198">
        <v>28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33.94</v>
      </c>
      <c r="AH61" s="198">
        <v>0</v>
      </c>
      <c r="AI61" s="198">
        <v>13.63</v>
      </c>
      <c r="AJ61" s="198">
        <v>0</v>
      </c>
      <c r="AK61" s="198">
        <v>28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33.94</v>
      </c>
      <c r="AH62" s="198">
        <v>0</v>
      </c>
      <c r="AI62" s="198">
        <v>12.51</v>
      </c>
      <c r="AJ62" s="198">
        <v>0</v>
      </c>
      <c r="AK62" s="198">
        <v>28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33.94</v>
      </c>
      <c r="AH63" s="198">
        <v>0</v>
      </c>
      <c r="AI63" s="198">
        <v>14.54</v>
      </c>
      <c r="AJ63" s="198">
        <v>0</v>
      </c>
      <c r="AK63" s="198">
        <v>28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33.94</v>
      </c>
      <c r="AH64" s="198">
        <v>0</v>
      </c>
      <c r="AI64" s="198">
        <v>13.63</v>
      </c>
      <c r="AJ64" s="198">
        <v>0</v>
      </c>
      <c r="AK64" s="198">
        <v>28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33.94</v>
      </c>
      <c r="AH65" s="198">
        <v>0</v>
      </c>
      <c r="AI65" s="198">
        <v>13.63</v>
      </c>
      <c r="AJ65" s="198">
        <v>0</v>
      </c>
      <c r="AK65" s="198">
        <v>28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33.94</v>
      </c>
      <c r="AH66" s="198">
        <v>0</v>
      </c>
      <c r="AI66" s="198">
        <v>13.63</v>
      </c>
      <c r="AJ66" s="198">
        <v>0</v>
      </c>
      <c r="AK66" s="198">
        <v>26.82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33.94</v>
      </c>
      <c r="AH67" s="198">
        <v>0</v>
      </c>
      <c r="AI67" s="198">
        <v>13.63</v>
      </c>
      <c r="AJ67" s="198">
        <v>0</v>
      </c>
      <c r="AK67" s="198">
        <v>22.36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33.94</v>
      </c>
      <c r="AH68" s="198">
        <v>0</v>
      </c>
      <c r="AI68" s="198">
        <v>12.51</v>
      </c>
      <c r="AJ68" s="198">
        <v>0</v>
      </c>
      <c r="AK68" s="198">
        <v>22.31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33.94</v>
      </c>
      <c r="AH69" s="198">
        <v>0</v>
      </c>
      <c r="AI69" s="198">
        <v>14.54</v>
      </c>
      <c r="AJ69" s="198">
        <v>0</v>
      </c>
      <c r="AK69" s="198">
        <v>22.31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33.94</v>
      </c>
      <c r="AH70" s="198">
        <v>0</v>
      </c>
      <c r="AI70" s="198">
        <v>13.63</v>
      </c>
      <c r="AJ70" s="198">
        <v>0</v>
      </c>
      <c r="AK70" s="198">
        <v>22.32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33.94</v>
      </c>
      <c r="AH71" s="198">
        <v>0</v>
      </c>
      <c r="AI71" s="198">
        <v>13.63</v>
      </c>
      <c r="AJ71" s="198">
        <v>0</v>
      </c>
      <c r="AK71" s="198">
        <v>22.34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33.94</v>
      </c>
      <c r="AH72" s="198">
        <v>0</v>
      </c>
      <c r="AI72" s="198">
        <v>13.63</v>
      </c>
      <c r="AJ72" s="198">
        <v>0</v>
      </c>
      <c r="AK72" s="198">
        <v>22.36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33.94</v>
      </c>
      <c r="AH73" s="198">
        <v>0</v>
      </c>
      <c r="AI73" s="198">
        <v>13.63</v>
      </c>
      <c r="AJ73" s="198">
        <v>0</v>
      </c>
      <c r="AK73" s="198">
        <v>22.43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33.94</v>
      </c>
      <c r="AH74" s="198">
        <v>0</v>
      </c>
      <c r="AI74" s="198">
        <v>12.51</v>
      </c>
      <c r="AJ74" s="198">
        <v>0</v>
      </c>
      <c r="AK74" s="198">
        <v>22.36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33.94</v>
      </c>
      <c r="AH75" s="198">
        <v>0</v>
      </c>
      <c r="AI75" s="198">
        <v>14.54</v>
      </c>
      <c r="AJ75" s="198">
        <v>0</v>
      </c>
      <c r="AK75" s="198">
        <v>22.06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33.94</v>
      </c>
      <c r="AH76" s="198">
        <v>0</v>
      </c>
      <c r="AI76" s="198">
        <v>13.63</v>
      </c>
      <c r="AJ76" s="198">
        <v>0</v>
      </c>
      <c r="AK76" s="198">
        <v>22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33.94</v>
      </c>
      <c r="AH77" s="198">
        <v>0</v>
      </c>
      <c r="AI77" s="198">
        <v>13.63</v>
      </c>
      <c r="AJ77" s="198">
        <v>0</v>
      </c>
      <c r="AK77" s="198">
        <v>22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33.94</v>
      </c>
      <c r="AH78" s="198">
        <v>0</v>
      </c>
      <c r="AI78" s="198">
        <v>13.63</v>
      </c>
      <c r="AJ78" s="198">
        <v>0</v>
      </c>
      <c r="AK78" s="198">
        <v>21.93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33.94</v>
      </c>
      <c r="AH79" s="198">
        <v>0</v>
      </c>
      <c r="AI79" s="198">
        <v>13.63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34.85</v>
      </c>
      <c r="AH80" s="198">
        <v>0</v>
      </c>
      <c r="AI80" s="198">
        <v>12.51</v>
      </c>
      <c r="AJ80" s="198">
        <v>0</v>
      </c>
      <c r="AK80" s="198">
        <v>26.28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34.85</v>
      </c>
      <c r="AH81" s="198">
        <v>0</v>
      </c>
      <c r="AI81" s="198">
        <v>14.54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34.85</v>
      </c>
      <c r="AH82" s="198">
        <v>0</v>
      </c>
      <c r="AI82" s="198">
        <v>13.63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34.85</v>
      </c>
      <c r="AH83" s="198">
        <v>0</v>
      </c>
      <c r="AI83" s="198">
        <v>13.63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34.85</v>
      </c>
      <c r="AH84" s="198">
        <v>0</v>
      </c>
      <c r="AI84" s="198">
        <v>13.63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34.85</v>
      </c>
      <c r="AH85" s="198">
        <v>0</v>
      </c>
      <c r="AI85" s="198">
        <v>13.63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34.85</v>
      </c>
      <c r="AH86" s="198">
        <v>0</v>
      </c>
      <c r="AI86" s="198">
        <v>12.51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34.85</v>
      </c>
      <c r="AH87" s="198">
        <v>0</v>
      </c>
      <c r="AI87" s="198">
        <v>14.54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34.85</v>
      </c>
      <c r="AH88" s="198">
        <v>0</v>
      </c>
      <c r="AI88" s="198">
        <v>13.63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34.85</v>
      </c>
      <c r="AH89" s="198">
        <v>0</v>
      </c>
      <c r="AI89" s="198">
        <v>13.63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34.85</v>
      </c>
      <c r="AH90" s="198">
        <v>0</v>
      </c>
      <c r="AI90" s="198">
        <v>13.63</v>
      </c>
      <c r="AJ90" s="198">
        <v>0</v>
      </c>
      <c r="AK90" s="198">
        <v>26.25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33.94</v>
      </c>
      <c r="AH91" s="198">
        <v>0</v>
      </c>
      <c r="AI91" s="198">
        <v>13.63</v>
      </c>
      <c r="AJ91" s="198">
        <v>0</v>
      </c>
      <c r="AK91" s="198">
        <v>26.25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33.94</v>
      </c>
      <c r="AH92" s="198">
        <v>0</v>
      </c>
      <c r="AI92" s="198">
        <v>13.63</v>
      </c>
      <c r="AJ92" s="198">
        <v>0</v>
      </c>
      <c r="AK92" s="198">
        <v>26.25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33.94</v>
      </c>
      <c r="AH93" s="198">
        <v>0</v>
      </c>
      <c r="AI93" s="198">
        <v>12.51</v>
      </c>
      <c r="AJ93" s="198">
        <v>0</v>
      </c>
      <c r="AK93" s="198">
        <v>26.5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33.94</v>
      </c>
      <c r="AH94" s="198">
        <v>0</v>
      </c>
      <c r="AI94" s="198">
        <v>14.54</v>
      </c>
      <c r="AJ94" s="198">
        <v>0</v>
      </c>
      <c r="AK94" s="198">
        <v>28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33.94</v>
      </c>
      <c r="AH95" s="198">
        <v>0</v>
      </c>
      <c r="AI95" s="198">
        <v>13.63</v>
      </c>
      <c r="AJ95" s="198">
        <v>0</v>
      </c>
      <c r="AK95" s="198">
        <v>28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33.94</v>
      </c>
      <c r="AH96" s="198">
        <v>0</v>
      </c>
      <c r="AI96" s="198">
        <v>13.63</v>
      </c>
      <c r="AJ96" s="198">
        <v>0</v>
      </c>
      <c r="AK96" s="198">
        <v>28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33.94</v>
      </c>
      <c r="AH97" s="198">
        <v>0</v>
      </c>
      <c r="AI97" s="198">
        <v>13.63</v>
      </c>
      <c r="AJ97" s="198">
        <v>0</v>
      </c>
      <c r="AK97" s="198">
        <v>27.97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33.94</v>
      </c>
      <c r="AH98" s="198">
        <v>0</v>
      </c>
      <c r="AI98" s="198">
        <v>13.63</v>
      </c>
      <c r="AJ98" s="198">
        <v>0</v>
      </c>
      <c r="AK98" s="198">
        <v>28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0.81340250000000058</v>
      </c>
      <c r="AH99">
        <f t="shared" si="0"/>
        <v>0</v>
      </c>
      <c r="AI99">
        <f t="shared" si="0"/>
        <v>0.32264500000000018</v>
      </c>
      <c r="AJ99">
        <f t="shared" si="0"/>
        <v>0</v>
      </c>
      <c r="AK99">
        <f t="shared" si="0"/>
        <v>0.62438999999999978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6.67</v>
      </c>
      <c r="AH3" s="198">
        <v>0</v>
      </c>
      <c r="AI3" s="198">
        <v>2.73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6.67</v>
      </c>
      <c r="AH4" s="198">
        <v>0</v>
      </c>
      <c r="AI4" s="198">
        <v>2.73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6.67</v>
      </c>
      <c r="AH5" s="198">
        <v>0</v>
      </c>
      <c r="AI5" s="198">
        <v>2.91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6.67</v>
      </c>
      <c r="AH6" s="198">
        <v>0</v>
      </c>
      <c r="AI6" s="198">
        <v>2.5499999999999998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6.67</v>
      </c>
      <c r="AH7" s="198">
        <v>0</v>
      </c>
      <c r="AI7" s="198">
        <v>2.73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6.67</v>
      </c>
      <c r="AH8" s="198">
        <v>0</v>
      </c>
      <c r="AI8" s="198">
        <v>2.73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6.67</v>
      </c>
      <c r="AH9" s="198">
        <v>0</v>
      </c>
      <c r="AI9" s="198">
        <v>2.73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6.67</v>
      </c>
      <c r="AH10" s="198">
        <v>0</v>
      </c>
      <c r="AI10" s="198">
        <v>2.73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6.67</v>
      </c>
      <c r="AH11" s="198">
        <v>0</v>
      </c>
      <c r="AI11" s="198">
        <v>2.73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6.67</v>
      </c>
      <c r="AH12" s="198">
        <v>0</v>
      </c>
      <c r="AI12" s="198">
        <v>2.91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6.67</v>
      </c>
      <c r="AH13" s="198">
        <v>0</v>
      </c>
      <c r="AI13" s="198">
        <v>2.5499999999999998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6.67</v>
      </c>
      <c r="AH14" s="198">
        <v>0</v>
      </c>
      <c r="AI14" s="198">
        <v>2.73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6.67</v>
      </c>
      <c r="AH15" s="198">
        <v>0</v>
      </c>
      <c r="AI15" s="198">
        <v>2.73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6.67</v>
      </c>
      <c r="AH16" s="198">
        <v>0</v>
      </c>
      <c r="AI16" s="198">
        <v>2.73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6.67</v>
      </c>
      <c r="AH17" s="198">
        <v>0</v>
      </c>
      <c r="AI17" s="198">
        <v>2.73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6.67</v>
      </c>
      <c r="AH18" s="198">
        <v>0</v>
      </c>
      <c r="AI18" s="198">
        <v>2.73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6.67</v>
      </c>
      <c r="AH19" s="198">
        <v>0</v>
      </c>
      <c r="AI19" s="198">
        <v>2.91</v>
      </c>
      <c r="AJ19" s="198">
        <v>0</v>
      </c>
      <c r="AK19" s="198">
        <v>14.82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6.67</v>
      </c>
      <c r="AH20" s="198">
        <v>0</v>
      </c>
      <c r="AI20" s="198">
        <v>2.5499999999999998</v>
      </c>
      <c r="AJ20" s="198">
        <v>0</v>
      </c>
      <c r="AK20" s="198">
        <v>7.82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6.67</v>
      </c>
      <c r="AH21" s="198">
        <v>0</v>
      </c>
      <c r="AI21" s="198">
        <v>2.73</v>
      </c>
      <c r="AJ21" s="198">
        <v>0</v>
      </c>
      <c r="AK21" s="198">
        <v>11.82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6.67</v>
      </c>
      <c r="AH22" s="198">
        <v>0</v>
      </c>
      <c r="AI22" s="198">
        <v>2.73</v>
      </c>
      <c r="AJ22" s="198">
        <v>0</v>
      </c>
      <c r="AK22" s="198">
        <v>11.82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6.67</v>
      </c>
      <c r="AH23" s="198">
        <v>0</v>
      </c>
      <c r="AI23" s="198">
        <v>2.73</v>
      </c>
      <c r="AJ23" s="198">
        <v>0</v>
      </c>
      <c r="AK23" s="198">
        <v>13.82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6.67</v>
      </c>
      <c r="AH24" s="198">
        <v>0</v>
      </c>
      <c r="AI24" s="198">
        <v>2.73</v>
      </c>
      <c r="AJ24" s="198">
        <v>0</v>
      </c>
      <c r="AK24" s="198">
        <v>12.82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6.67</v>
      </c>
      <c r="AH25" s="198">
        <v>0</v>
      </c>
      <c r="AI25" s="198">
        <v>2.73</v>
      </c>
      <c r="AJ25" s="198">
        <v>0</v>
      </c>
      <c r="AK25" s="198">
        <v>18.82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6.67</v>
      </c>
      <c r="AH26" s="198">
        <v>0</v>
      </c>
      <c r="AI26" s="198">
        <v>2.91</v>
      </c>
      <c r="AJ26" s="198">
        <v>0</v>
      </c>
      <c r="AK26" s="198">
        <v>8.31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6.79</v>
      </c>
      <c r="AH27" s="198">
        <v>0</v>
      </c>
      <c r="AI27" s="198">
        <v>2.5499999999999998</v>
      </c>
      <c r="AJ27" s="198">
        <v>0</v>
      </c>
      <c r="AK27" s="198">
        <v>8.27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6.79</v>
      </c>
      <c r="AH28" s="198">
        <v>0</v>
      </c>
      <c r="AI28" s="198">
        <v>2.73</v>
      </c>
      <c r="AJ28" s="198">
        <v>0</v>
      </c>
      <c r="AK28" s="198">
        <v>8.31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6.79</v>
      </c>
      <c r="AH29" s="198">
        <v>0</v>
      </c>
      <c r="AI29" s="198">
        <v>2.73</v>
      </c>
      <c r="AJ29" s="198">
        <v>0</v>
      </c>
      <c r="AK29" s="198">
        <v>12.06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6.79</v>
      </c>
      <c r="AH30" s="198">
        <v>0</v>
      </c>
      <c r="AI30" s="198">
        <v>2.73</v>
      </c>
      <c r="AJ30" s="198">
        <v>0</v>
      </c>
      <c r="AK30" s="198">
        <v>13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6.79</v>
      </c>
      <c r="AH31" s="198">
        <v>0</v>
      </c>
      <c r="AI31" s="198">
        <v>2.73</v>
      </c>
      <c r="AJ31" s="198">
        <v>0</v>
      </c>
      <c r="AK31" s="198">
        <v>13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6.79</v>
      </c>
      <c r="AH32" s="198">
        <v>0</v>
      </c>
      <c r="AI32" s="198">
        <v>2.73</v>
      </c>
      <c r="AJ32" s="198">
        <v>0</v>
      </c>
      <c r="AK32" s="198">
        <v>8.31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6.79</v>
      </c>
      <c r="AH33" s="198">
        <v>0</v>
      </c>
      <c r="AI33" s="198">
        <v>2</v>
      </c>
      <c r="AJ33" s="198">
        <v>0</v>
      </c>
      <c r="AK33" s="198">
        <v>8.31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6.79</v>
      </c>
      <c r="AH34" s="198">
        <v>0</v>
      </c>
      <c r="AI34" s="198">
        <v>2</v>
      </c>
      <c r="AJ34" s="198">
        <v>0</v>
      </c>
      <c r="AK34" s="198">
        <v>8.31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6.79</v>
      </c>
      <c r="AH35" s="198">
        <v>0</v>
      </c>
      <c r="AI35" s="198">
        <v>2.73</v>
      </c>
      <c r="AJ35" s="198">
        <v>0</v>
      </c>
      <c r="AK35" s="198">
        <v>13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6.79</v>
      </c>
      <c r="AH36" s="198">
        <v>0</v>
      </c>
      <c r="AI36" s="198">
        <v>2.73</v>
      </c>
      <c r="AJ36" s="198">
        <v>0</v>
      </c>
      <c r="AK36" s="198">
        <v>13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6.79</v>
      </c>
      <c r="AH37" s="198">
        <v>0</v>
      </c>
      <c r="AI37" s="198">
        <v>2.73</v>
      </c>
      <c r="AJ37" s="198">
        <v>0</v>
      </c>
      <c r="AK37" s="198">
        <v>13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6.79</v>
      </c>
      <c r="AH38" s="198">
        <v>0</v>
      </c>
      <c r="AI38" s="198">
        <v>2.73</v>
      </c>
      <c r="AJ38" s="198">
        <v>0</v>
      </c>
      <c r="AK38" s="198">
        <v>13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6.79</v>
      </c>
      <c r="AH39" s="198">
        <v>0</v>
      </c>
      <c r="AI39" s="198">
        <v>2.73</v>
      </c>
      <c r="AJ39" s="198">
        <v>0</v>
      </c>
      <c r="AK39" s="198">
        <v>13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6.79</v>
      </c>
      <c r="AH40" s="198">
        <v>0</v>
      </c>
      <c r="AI40" s="198">
        <v>2.91</v>
      </c>
      <c r="AJ40" s="198">
        <v>0</v>
      </c>
      <c r="AK40" s="198">
        <v>8.31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6.79</v>
      </c>
      <c r="AH41" s="198">
        <v>0</v>
      </c>
      <c r="AI41" s="198">
        <v>2.5499999999999998</v>
      </c>
      <c r="AJ41" s="198">
        <v>0</v>
      </c>
      <c r="AK41" s="198">
        <v>8.31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6.79</v>
      </c>
      <c r="AH42" s="198">
        <v>0</v>
      </c>
      <c r="AI42" s="198">
        <v>2.73</v>
      </c>
      <c r="AJ42" s="198">
        <v>0</v>
      </c>
      <c r="AK42" s="198">
        <v>8.31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6.79</v>
      </c>
      <c r="AH43" s="198">
        <v>0</v>
      </c>
      <c r="AI43" s="198">
        <v>2.73</v>
      </c>
      <c r="AJ43" s="198">
        <v>0</v>
      </c>
      <c r="AK43" s="198">
        <v>8.31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6.79</v>
      </c>
      <c r="AH44" s="198">
        <v>0</v>
      </c>
      <c r="AI44" s="198">
        <v>2.73</v>
      </c>
      <c r="AJ44" s="198">
        <v>0</v>
      </c>
      <c r="AK44" s="198">
        <v>13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6.79</v>
      </c>
      <c r="AH45" s="198">
        <v>0</v>
      </c>
      <c r="AI45" s="198">
        <v>2.73</v>
      </c>
      <c r="AJ45" s="198">
        <v>0</v>
      </c>
      <c r="AK45" s="198">
        <v>8.31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6.79</v>
      </c>
      <c r="AH46" s="198">
        <v>0</v>
      </c>
      <c r="AI46" s="198">
        <v>2.73</v>
      </c>
      <c r="AJ46" s="198">
        <v>0</v>
      </c>
      <c r="AK46" s="198">
        <v>8.31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6.79</v>
      </c>
      <c r="AH47" s="198">
        <v>0</v>
      </c>
      <c r="AI47" s="198">
        <v>2.91</v>
      </c>
      <c r="AJ47" s="198">
        <v>0</v>
      </c>
      <c r="AK47" s="198">
        <v>8.31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6.79</v>
      </c>
      <c r="AH48" s="198">
        <v>0</v>
      </c>
      <c r="AI48" s="198">
        <v>2.5499999999999998</v>
      </c>
      <c r="AJ48" s="198">
        <v>0</v>
      </c>
      <c r="AK48" s="198">
        <v>8.31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6.79</v>
      </c>
      <c r="AH49" s="198">
        <v>0</v>
      </c>
      <c r="AI49" s="198">
        <v>2.73</v>
      </c>
      <c r="AJ49" s="198">
        <v>0</v>
      </c>
      <c r="AK49" s="198">
        <v>12.39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6.79</v>
      </c>
      <c r="AH50" s="198">
        <v>0</v>
      </c>
      <c r="AI50" s="198">
        <v>2.73</v>
      </c>
      <c r="AJ50" s="198">
        <v>0</v>
      </c>
      <c r="AK50" s="198">
        <v>12.39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6.79</v>
      </c>
      <c r="AH51" s="198">
        <v>0</v>
      </c>
      <c r="AI51" s="198">
        <v>2.73</v>
      </c>
      <c r="AJ51" s="198">
        <v>0</v>
      </c>
      <c r="AK51" s="198">
        <v>12.39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6.79</v>
      </c>
      <c r="AH52" s="198">
        <v>0</v>
      </c>
      <c r="AI52" s="198">
        <v>2.73</v>
      </c>
      <c r="AJ52" s="198">
        <v>0</v>
      </c>
      <c r="AK52" s="198">
        <v>12.39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6.79</v>
      </c>
      <c r="AH53" s="198">
        <v>0</v>
      </c>
      <c r="AI53" s="198">
        <v>2.73</v>
      </c>
      <c r="AJ53" s="198">
        <v>0</v>
      </c>
      <c r="AK53" s="198">
        <v>12.39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6.79</v>
      </c>
      <c r="AH54" s="198">
        <v>0</v>
      </c>
      <c r="AI54" s="198">
        <v>2.73</v>
      </c>
      <c r="AJ54" s="198">
        <v>0</v>
      </c>
      <c r="AK54" s="198">
        <v>12.39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6.79</v>
      </c>
      <c r="AH55" s="198">
        <v>0</v>
      </c>
      <c r="AI55" s="198">
        <v>2.73</v>
      </c>
      <c r="AJ55" s="198">
        <v>0</v>
      </c>
      <c r="AK55" s="198">
        <v>18.2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6.79</v>
      </c>
      <c r="AH56" s="198">
        <v>0</v>
      </c>
      <c r="AI56" s="198">
        <v>2.5</v>
      </c>
      <c r="AJ56" s="198">
        <v>0</v>
      </c>
      <c r="AK56" s="198">
        <v>10.74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6.79</v>
      </c>
      <c r="AH57" s="198">
        <v>0</v>
      </c>
      <c r="AI57" s="198">
        <v>2.91</v>
      </c>
      <c r="AJ57" s="198">
        <v>0</v>
      </c>
      <c r="AK57" s="198">
        <v>5.82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6.79</v>
      </c>
      <c r="AH58" s="198">
        <v>0</v>
      </c>
      <c r="AI58" s="198">
        <v>2.73</v>
      </c>
      <c r="AJ58" s="198">
        <v>0</v>
      </c>
      <c r="AK58" s="198">
        <v>5.82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6.79</v>
      </c>
      <c r="AH59" s="198">
        <v>0</v>
      </c>
      <c r="AI59" s="198">
        <v>2.73</v>
      </c>
      <c r="AJ59" s="198">
        <v>0</v>
      </c>
      <c r="AK59" s="198">
        <v>5.82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6.79</v>
      </c>
      <c r="AH60" s="198">
        <v>0</v>
      </c>
      <c r="AI60" s="198">
        <v>2.73</v>
      </c>
      <c r="AJ60" s="198">
        <v>0</v>
      </c>
      <c r="AK60" s="198">
        <v>5.82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6.79</v>
      </c>
      <c r="AH61" s="198">
        <v>0</v>
      </c>
      <c r="AI61" s="198">
        <v>2.73</v>
      </c>
      <c r="AJ61" s="198">
        <v>0</v>
      </c>
      <c r="AK61" s="198">
        <v>5.82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6.79</v>
      </c>
      <c r="AH62" s="198">
        <v>0</v>
      </c>
      <c r="AI62" s="198">
        <v>2.5</v>
      </c>
      <c r="AJ62" s="198">
        <v>0</v>
      </c>
      <c r="AK62" s="198">
        <v>5.82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6.79</v>
      </c>
      <c r="AH63" s="198">
        <v>0</v>
      </c>
      <c r="AI63" s="198">
        <v>2.91</v>
      </c>
      <c r="AJ63" s="198">
        <v>0</v>
      </c>
      <c r="AK63" s="198">
        <v>5.82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6.79</v>
      </c>
      <c r="AH64" s="198">
        <v>0</v>
      </c>
      <c r="AI64" s="198">
        <v>2.73</v>
      </c>
      <c r="AJ64" s="198">
        <v>0</v>
      </c>
      <c r="AK64" s="198">
        <v>5.82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6.79</v>
      </c>
      <c r="AH65" s="198">
        <v>0</v>
      </c>
      <c r="AI65" s="198">
        <v>2.73</v>
      </c>
      <c r="AJ65" s="198">
        <v>0</v>
      </c>
      <c r="AK65" s="198">
        <v>5.82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6.79</v>
      </c>
      <c r="AH66" s="198">
        <v>0</v>
      </c>
      <c r="AI66" s="198">
        <v>2.73</v>
      </c>
      <c r="AJ66" s="198">
        <v>0</v>
      </c>
      <c r="AK66" s="198">
        <v>5.58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6.79</v>
      </c>
      <c r="AH67" s="198">
        <v>0</v>
      </c>
      <c r="AI67" s="198">
        <v>2.73</v>
      </c>
      <c r="AJ67" s="198">
        <v>0</v>
      </c>
      <c r="AK67" s="198">
        <v>5.66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6.79</v>
      </c>
      <c r="AH68" s="198">
        <v>0</v>
      </c>
      <c r="AI68" s="198">
        <v>2.5</v>
      </c>
      <c r="AJ68" s="198">
        <v>0</v>
      </c>
      <c r="AK68" s="198">
        <v>5.65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6.79</v>
      </c>
      <c r="AH69" s="198">
        <v>0</v>
      </c>
      <c r="AI69" s="198">
        <v>2.91</v>
      </c>
      <c r="AJ69" s="198">
        <v>0</v>
      </c>
      <c r="AK69" s="198">
        <v>5.65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6.79</v>
      </c>
      <c r="AH70" s="198">
        <v>0</v>
      </c>
      <c r="AI70" s="198">
        <v>2.73</v>
      </c>
      <c r="AJ70" s="198">
        <v>0</v>
      </c>
      <c r="AK70" s="198">
        <v>5.65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6.79</v>
      </c>
      <c r="AH71" s="198">
        <v>0</v>
      </c>
      <c r="AI71" s="198">
        <v>2.73</v>
      </c>
      <c r="AJ71" s="198">
        <v>0</v>
      </c>
      <c r="AK71" s="198">
        <v>5.66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6.79</v>
      </c>
      <c r="AH72" s="198">
        <v>0</v>
      </c>
      <c r="AI72" s="198">
        <v>2.73</v>
      </c>
      <c r="AJ72" s="198">
        <v>0</v>
      </c>
      <c r="AK72" s="198">
        <v>5.66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6.79</v>
      </c>
      <c r="AH73" s="198">
        <v>0</v>
      </c>
      <c r="AI73" s="198">
        <v>2.73</v>
      </c>
      <c r="AJ73" s="198">
        <v>0</v>
      </c>
      <c r="AK73" s="198">
        <v>5.68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6.79</v>
      </c>
      <c r="AH74" s="198">
        <v>0</v>
      </c>
      <c r="AI74" s="198">
        <v>2.5</v>
      </c>
      <c r="AJ74" s="198">
        <v>0</v>
      </c>
      <c r="AK74" s="198">
        <v>5.66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6.79</v>
      </c>
      <c r="AH75" s="198">
        <v>0</v>
      </c>
      <c r="AI75" s="198">
        <v>2.91</v>
      </c>
      <c r="AJ75" s="198">
        <v>0</v>
      </c>
      <c r="AK75" s="198">
        <v>10.38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6.79</v>
      </c>
      <c r="AH76" s="198">
        <v>0</v>
      </c>
      <c r="AI76" s="198">
        <v>2.73</v>
      </c>
      <c r="AJ76" s="198">
        <v>0</v>
      </c>
      <c r="AK76" s="198">
        <v>11.31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6.79</v>
      </c>
      <c r="AH77" s="198">
        <v>0</v>
      </c>
      <c r="AI77" s="198">
        <v>2.73</v>
      </c>
      <c r="AJ77" s="198">
        <v>0</v>
      </c>
      <c r="AK77" s="198">
        <v>11.31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6.79</v>
      </c>
      <c r="AH78" s="198">
        <v>0</v>
      </c>
      <c r="AI78" s="198">
        <v>2.73</v>
      </c>
      <c r="AJ78" s="198">
        <v>0</v>
      </c>
      <c r="AK78" s="198">
        <v>12.23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6.79</v>
      </c>
      <c r="AH79" s="198">
        <v>0</v>
      </c>
      <c r="AI79" s="198">
        <v>2.73</v>
      </c>
      <c r="AJ79" s="198">
        <v>0</v>
      </c>
      <c r="AK79" s="198">
        <v>12.39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6.97</v>
      </c>
      <c r="AH80" s="198">
        <v>0</v>
      </c>
      <c r="AI80" s="198">
        <v>2.5</v>
      </c>
      <c r="AJ80" s="198">
        <v>0</v>
      </c>
      <c r="AK80" s="198">
        <v>12.04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6.97</v>
      </c>
      <c r="AH81" s="198">
        <v>0</v>
      </c>
      <c r="AI81" s="198">
        <v>2.91</v>
      </c>
      <c r="AJ81" s="198">
        <v>0</v>
      </c>
      <c r="AK81" s="198">
        <v>12.39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6.97</v>
      </c>
      <c r="AH82" s="198">
        <v>0</v>
      </c>
      <c r="AI82" s="198">
        <v>2.73</v>
      </c>
      <c r="AJ82" s="198">
        <v>0</v>
      </c>
      <c r="AK82" s="198">
        <v>12.39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6.97</v>
      </c>
      <c r="AH83" s="198">
        <v>0</v>
      </c>
      <c r="AI83" s="198">
        <v>2.73</v>
      </c>
      <c r="AJ83" s="198">
        <v>0</v>
      </c>
      <c r="AK83" s="198">
        <v>12.39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6.97</v>
      </c>
      <c r="AH84" s="198">
        <v>0</v>
      </c>
      <c r="AI84" s="198">
        <v>2.73</v>
      </c>
      <c r="AJ84" s="198">
        <v>0</v>
      </c>
      <c r="AK84" s="198">
        <v>12.39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6.97</v>
      </c>
      <c r="AH85" s="198">
        <v>0</v>
      </c>
      <c r="AI85" s="198">
        <v>2.73</v>
      </c>
      <c r="AJ85" s="198">
        <v>0</v>
      </c>
      <c r="AK85" s="198">
        <v>8.31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6.97</v>
      </c>
      <c r="AH86" s="198">
        <v>0</v>
      </c>
      <c r="AI86" s="198">
        <v>2.5</v>
      </c>
      <c r="AJ86" s="198">
        <v>0</v>
      </c>
      <c r="AK86" s="198">
        <v>8.31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6.97</v>
      </c>
      <c r="AH87" s="198">
        <v>0</v>
      </c>
      <c r="AI87" s="198">
        <v>2.91</v>
      </c>
      <c r="AJ87" s="198">
        <v>0</v>
      </c>
      <c r="AK87" s="198">
        <v>8.31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6.97</v>
      </c>
      <c r="AH88" s="198">
        <v>0</v>
      </c>
      <c r="AI88" s="198">
        <v>2.73</v>
      </c>
      <c r="AJ88" s="198">
        <v>0</v>
      </c>
      <c r="AK88" s="198">
        <v>8.31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6.97</v>
      </c>
      <c r="AH89" s="198">
        <v>0</v>
      </c>
      <c r="AI89" s="198">
        <v>2.73</v>
      </c>
      <c r="AJ89" s="198">
        <v>0</v>
      </c>
      <c r="AK89" s="198">
        <v>8.31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6.97</v>
      </c>
      <c r="AH90" s="198">
        <v>0</v>
      </c>
      <c r="AI90" s="198">
        <v>2.73</v>
      </c>
      <c r="AJ90" s="198">
        <v>0</v>
      </c>
      <c r="AK90" s="198">
        <v>8.31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6.79</v>
      </c>
      <c r="AH91" s="198">
        <v>0</v>
      </c>
      <c r="AI91" s="198">
        <v>2.73</v>
      </c>
      <c r="AJ91" s="198">
        <v>0</v>
      </c>
      <c r="AK91" s="198">
        <v>8.31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6.79</v>
      </c>
      <c r="AH92" s="198">
        <v>0</v>
      </c>
      <c r="AI92" s="198">
        <v>2.73</v>
      </c>
      <c r="AJ92" s="198">
        <v>0</v>
      </c>
      <c r="AK92" s="198">
        <v>8.27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6.79</v>
      </c>
      <c r="AH93" s="198">
        <v>0</v>
      </c>
      <c r="AI93" s="198">
        <v>2.5</v>
      </c>
      <c r="AJ93" s="198">
        <v>0</v>
      </c>
      <c r="AK93" s="198">
        <v>5.51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6.79</v>
      </c>
      <c r="AH94" s="198">
        <v>0</v>
      </c>
      <c r="AI94" s="198">
        <v>2.91</v>
      </c>
      <c r="AJ94" s="198">
        <v>0</v>
      </c>
      <c r="AK94" s="198">
        <v>5.82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6.79</v>
      </c>
      <c r="AH95" s="198">
        <v>0</v>
      </c>
      <c r="AI95" s="198">
        <v>2.73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6.79</v>
      </c>
      <c r="AH96" s="198">
        <v>0</v>
      </c>
      <c r="AI96" s="198">
        <v>2.73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6.79</v>
      </c>
      <c r="AH97" s="198">
        <v>0</v>
      </c>
      <c r="AI97" s="198">
        <v>2.73</v>
      </c>
      <c r="AJ97" s="198">
        <v>0</v>
      </c>
      <c r="AK97" s="198">
        <v>8.81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6.79</v>
      </c>
      <c r="AH98" s="198">
        <v>0</v>
      </c>
      <c r="AI98" s="198">
        <v>2.73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0.16273500000000013</v>
      </c>
      <c r="AH99">
        <f t="shared" si="0"/>
        <v>0</v>
      </c>
      <c r="AI99">
        <f t="shared" si="0"/>
        <v>6.5067499999999931E-2</v>
      </c>
      <c r="AJ99">
        <f t="shared" si="0"/>
        <v>0</v>
      </c>
      <c r="AK99">
        <f t="shared" si="0"/>
        <v>0.21174749999999992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8">
        <v>110</v>
      </c>
      <c r="H3" s="198">
        <v>0</v>
      </c>
      <c r="I3" s="198">
        <v>45</v>
      </c>
      <c r="J3" s="198">
        <v>0</v>
      </c>
      <c r="K3" s="198">
        <v>269.74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8">
        <v>110</v>
      </c>
      <c r="H4" s="198">
        <v>0</v>
      </c>
      <c r="I4" s="198">
        <v>45</v>
      </c>
      <c r="J4" s="198">
        <v>0</v>
      </c>
      <c r="K4" s="198">
        <v>273.74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8">
        <v>110</v>
      </c>
      <c r="H5" s="198">
        <v>0</v>
      </c>
      <c r="I5" s="198">
        <v>48</v>
      </c>
      <c r="J5" s="198">
        <v>0</v>
      </c>
      <c r="K5" s="198">
        <v>273.74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8">
        <v>110</v>
      </c>
      <c r="H6" s="198">
        <v>0</v>
      </c>
      <c r="I6" s="198">
        <v>42</v>
      </c>
      <c r="J6" s="198">
        <v>0</v>
      </c>
      <c r="K6" s="198">
        <v>273.74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8">
        <v>110</v>
      </c>
      <c r="H7" s="198">
        <v>0</v>
      </c>
      <c r="I7" s="198">
        <v>45</v>
      </c>
      <c r="J7" s="198">
        <v>0</v>
      </c>
      <c r="K7" s="198">
        <v>273.74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8">
        <v>110</v>
      </c>
      <c r="H8" s="198">
        <v>0</v>
      </c>
      <c r="I8" s="198">
        <v>45</v>
      </c>
      <c r="J8" s="198">
        <v>0</v>
      </c>
      <c r="K8" s="198">
        <v>273.74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8">
        <v>110</v>
      </c>
      <c r="H9" s="198">
        <v>0</v>
      </c>
      <c r="I9" s="198">
        <v>45</v>
      </c>
      <c r="J9" s="198">
        <v>0</v>
      </c>
      <c r="K9" s="198">
        <v>273.74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8">
        <v>110</v>
      </c>
      <c r="H10" s="198">
        <v>0</v>
      </c>
      <c r="I10" s="198">
        <v>45</v>
      </c>
      <c r="J10" s="198">
        <v>0</v>
      </c>
      <c r="K10" s="198">
        <v>273.74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8">
        <v>110</v>
      </c>
      <c r="H11" s="198">
        <v>0</v>
      </c>
      <c r="I11" s="198">
        <v>45</v>
      </c>
      <c r="J11" s="198">
        <v>0</v>
      </c>
      <c r="K11" s="198">
        <v>273.74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8">
        <v>110</v>
      </c>
      <c r="H12" s="198">
        <v>0</v>
      </c>
      <c r="I12" s="198">
        <v>48</v>
      </c>
      <c r="J12" s="198">
        <v>0</v>
      </c>
      <c r="K12" s="198">
        <v>273.74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8">
        <v>110</v>
      </c>
      <c r="H13" s="198">
        <v>0</v>
      </c>
      <c r="I13" s="198">
        <v>42</v>
      </c>
      <c r="J13" s="198">
        <v>0</v>
      </c>
      <c r="K13" s="198">
        <v>273.74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8">
        <v>110</v>
      </c>
      <c r="H14" s="198">
        <v>0</v>
      </c>
      <c r="I14" s="198">
        <v>45</v>
      </c>
      <c r="J14" s="198">
        <v>0</v>
      </c>
      <c r="K14" s="198">
        <v>273.74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8">
        <v>110</v>
      </c>
      <c r="H15" s="198">
        <v>0</v>
      </c>
      <c r="I15" s="198">
        <v>45</v>
      </c>
      <c r="J15" s="198">
        <v>0</v>
      </c>
      <c r="K15" s="198">
        <v>273.74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8">
        <v>110</v>
      </c>
      <c r="H16" s="198">
        <v>0</v>
      </c>
      <c r="I16" s="198">
        <v>45</v>
      </c>
      <c r="J16" s="198">
        <v>0</v>
      </c>
      <c r="K16" s="198">
        <v>273.74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8">
        <v>110</v>
      </c>
      <c r="H17" s="198">
        <v>0</v>
      </c>
      <c r="I17" s="198">
        <v>45</v>
      </c>
      <c r="J17" s="198">
        <v>0</v>
      </c>
      <c r="K17" s="198">
        <v>273.74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198">
        <v>110</v>
      </c>
      <c r="H18" s="198">
        <v>0</v>
      </c>
      <c r="I18" s="198">
        <v>45</v>
      </c>
      <c r="J18" s="198">
        <v>0</v>
      </c>
      <c r="K18" s="198">
        <v>273.74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198">
        <v>110</v>
      </c>
      <c r="H19" s="198">
        <v>0</v>
      </c>
      <c r="I19" s="198">
        <v>48</v>
      </c>
      <c r="J19" s="198">
        <v>0</v>
      </c>
      <c r="K19" s="198">
        <v>282.74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198">
        <v>110</v>
      </c>
      <c r="H20" s="198">
        <v>0</v>
      </c>
      <c r="I20" s="198">
        <v>42</v>
      </c>
      <c r="J20" s="198">
        <v>0</v>
      </c>
      <c r="K20" s="198">
        <v>275.74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198">
        <v>110</v>
      </c>
      <c r="H21" s="198">
        <v>0</v>
      </c>
      <c r="I21" s="198">
        <v>45</v>
      </c>
      <c r="J21" s="198">
        <v>0</v>
      </c>
      <c r="K21" s="198">
        <v>279.74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198">
        <v>110</v>
      </c>
      <c r="H22" s="198">
        <v>0</v>
      </c>
      <c r="I22" s="198">
        <v>45</v>
      </c>
      <c r="J22" s="198">
        <v>0</v>
      </c>
      <c r="K22" s="198">
        <v>279.74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198">
        <v>110</v>
      </c>
      <c r="H23" s="198">
        <v>0</v>
      </c>
      <c r="I23" s="198">
        <v>45</v>
      </c>
      <c r="J23" s="198">
        <v>0</v>
      </c>
      <c r="K23" s="198">
        <v>281.74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198">
        <v>110</v>
      </c>
      <c r="H24" s="198">
        <v>0</v>
      </c>
      <c r="I24" s="198">
        <v>45</v>
      </c>
      <c r="J24" s="198">
        <v>0</v>
      </c>
      <c r="K24" s="198">
        <v>280.74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198">
        <v>110</v>
      </c>
      <c r="H25" s="198">
        <v>0</v>
      </c>
      <c r="I25" s="198">
        <v>45</v>
      </c>
      <c r="J25" s="198">
        <v>0</v>
      </c>
      <c r="K25" s="198">
        <v>286.74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198">
        <v>110</v>
      </c>
      <c r="H26" s="198">
        <v>0</v>
      </c>
      <c r="I26" s="198">
        <v>48</v>
      </c>
      <c r="J26" s="198">
        <v>0</v>
      </c>
      <c r="K26" s="198">
        <v>300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198">
        <v>112</v>
      </c>
      <c r="H27" s="198">
        <v>0</v>
      </c>
      <c r="I27" s="198">
        <v>42</v>
      </c>
      <c r="J27" s="198">
        <v>0</v>
      </c>
      <c r="K27" s="198">
        <v>300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8">
        <v>112</v>
      </c>
      <c r="H28" s="198">
        <v>0</v>
      </c>
      <c r="I28" s="198">
        <v>45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8">
        <v>112</v>
      </c>
      <c r="H29" s="198">
        <v>0</v>
      </c>
      <c r="I29" s="198">
        <v>45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8">
        <v>112</v>
      </c>
      <c r="H30" s="198">
        <v>0</v>
      </c>
      <c r="I30" s="198">
        <v>45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8">
        <v>112</v>
      </c>
      <c r="H31" s="198">
        <v>0</v>
      </c>
      <c r="I31" s="198">
        <v>45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8">
        <v>112</v>
      </c>
      <c r="H32" s="198">
        <v>0</v>
      </c>
      <c r="I32" s="198">
        <v>45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8">
        <v>112</v>
      </c>
      <c r="H33" s="198">
        <v>0</v>
      </c>
      <c r="I33" s="198">
        <v>48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8">
        <v>112</v>
      </c>
      <c r="H34" s="198">
        <v>0</v>
      </c>
      <c r="I34" s="198">
        <v>42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198">
        <v>112</v>
      </c>
      <c r="H35" s="198">
        <v>0</v>
      </c>
      <c r="I35" s="198">
        <v>45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198">
        <v>112</v>
      </c>
      <c r="H36" s="198">
        <v>0</v>
      </c>
      <c r="I36" s="198">
        <v>45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198">
        <v>112</v>
      </c>
      <c r="H37" s="198">
        <v>0</v>
      </c>
      <c r="I37" s="198">
        <v>45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198">
        <v>112</v>
      </c>
      <c r="H38" s="198">
        <v>0</v>
      </c>
      <c r="I38" s="198">
        <v>45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198">
        <v>112</v>
      </c>
      <c r="H39" s="198">
        <v>0</v>
      </c>
      <c r="I39" s="198">
        <v>45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198">
        <v>112</v>
      </c>
      <c r="H40" s="198">
        <v>0</v>
      </c>
      <c r="I40" s="198">
        <v>48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8">
        <v>112</v>
      </c>
      <c r="H41" s="198">
        <v>0</v>
      </c>
      <c r="I41" s="198">
        <v>42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8">
        <v>112</v>
      </c>
      <c r="H42" s="198">
        <v>0</v>
      </c>
      <c r="I42" s="198">
        <v>45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8">
        <v>112</v>
      </c>
      <c r="H43" s="198">
        <v>0</v>
      </c>
      <c r="I43" s="198">
        <v>45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8">
        <v>112</v>
      </c>
      <c r="H44" s="198">
        <v>0</v>
      </c>
      <c r="I44" s="198">
        <v>45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8">
        <v>112</v>
      </c>
      <c r="H45" s="198">
        <v>0</v>
      </c>
      <c r="I45" s="198">
        <v>45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8">
        <v>112</v>
      </c>
      <c r="H46" s="198">
        <v>0</v>
      </c>
      <c r="I46" s="198">
        <v>45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8">
        <v>112</v>
      </c>
      <c r="H47" s="198">
        <v>0</v>
      </c>
      <c r="I47" s="198">
        <v>48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8">
        <v>112</v>
      </c>
      <c r="H48" s="198">
        <v>0</v>
      </c>
      <c r="I48" s="198">
        <v>42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8">
        <v>112</v>
      </c>
      <c r="H49" s="198">
        <v>0</v>
      </c>
      <c r="I49" s="198">
        <v>45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8">
        <v>112</v>
      </c>
      <c r="H50" s="198">
        <v>0</v>
      </c>
      <c r="I50" s="198">
        <v>45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8">
        <v>112</v>
      </c>
      <c r="H51" s="198">
        <v>0</v>
      </c>
      <c r="I51" s="198">
        <v>45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8">
        <v>112</v>
      </c>
      <c r="H52" s="198">
        <v>0</v>
      </c>
      <c r="I52" s="198">
        <v>45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8">
        <v>112</v>
      </c>
      <c r="H53" s="198">
        <v>0</v>
      </c>
      <c r="I53" s="198">
        <v>45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40</v>
      </c>
      <c r="D54" s="26">
        <v>0</v>
      </c>
      <c r="E54" s="26">
        <v>0</v>
      </c>
      <c r="F54" s="26">
        <v>0</v>
      </c>
      <c r="G54" s="198">
        <v>112</v>
      </c>
      <c r="H54" s="198">
        <v>0</v>
      </c>
      <c r="I54" s="198">
        <v>45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40</v>
      </c>
      <c r="D55" s="26">
        <v>0</v>
      </c>
      <c r="E55" s="26">
        <v>0</v>
      </c>
      <c r="F55" s="26">
        <v>0</v>
      </c>
      <c r="G55" s="198">
        <v>112</v>
      </c>
      <c r="H55" s="198">
        <v>0</v>
      </c>
      <c r="I55" s="198">
        <v>45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40</v>
      </c>
      <c r="D56" s="26">
        <v>0</v>
      </c>
      <c r="E56" s="26">
        <v>0</v>
      </c>
      <c r="F56" s="26">
        <v>0</v>
      </c>
      <c r="G56" s="198">
        <v>112</v>
      </c>
      <c r="H56" s="198">
        <v>0</v>
      </c>
      <c r="I56" s="198">
        <v>42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40</v>
      </c>
      <c r="D57" s="26">
        <v>0</v>
      </c>
      <c r="E57" s="26">
        <v>0</v>
      </c>
      <c r="F57" s="26">
        <v>0</v>
      </c>
      <c r="G57" s="198">
        <v>112</v>
      </c>
      <c r="H57" s="198">
        <v>0</v>
      </c>
      <c r="I57" s="198">
        <v>48</v>
      </c>
      <c r="J57" s="198">
        <v>0</v>
      </c>
      <c r="K57" s="198">
        <v>297.36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40</v>
      </c>
      <c r="D58" s="26">
        <v>0</v>
      </c>
      <c r="E58" s="26">
        <v>0</v>
      </c>
      <c r="F58" s="26">
        <v>0</v>
      </c>
      <c r="G58" s="198">
        <v>112</v>
      </c>
      <c r="H58" s="198">
        <v>0</v>
      </c>
      <c r="I58" s="198">
        <v>45</v>
      </c>
      <c r="J58" s="198">
        <v>0</v>
      </c>
      <c r="K58" s="198">
        <v>297.36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40</v>
      </c>
      <c r="D59" s="26">
        <v>0</v>
      </c>
      <c r="E59" s="26">
        <v>0</v>
      </c>
      <c r="F59" s="26">
        <v>0</v>
      </c>
      <c r="G59" s="198">
        <v>112</v>
      </c>
      <c r="H59" s="198">
        <v>0</v>
      </c>
      <c r="I59" s="198">
        <v>45</v>
      </c>
      <c r="J59" s="198">
        <v>0</v>
      </c>
      <c r="K59" s="198">
        <v>297.36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40</v>
      </c>
      <c r="D60" s="26">
        <v>0</v>
      </c>
      <c r="E60" s="26">
        <v>0</v>
      </c>
      <c r="F60" s="26">
        <v>0</v>
      </c>
      <c r="G60" s="198">
        <v>112</v>
      </c>
      <c r="H60" s="198">
        <v>0</v>
      </c>
      <c r="I60" s="198">
        <v>45</v>
      </c>
      <c r="J60" s="198">
        <v>0</v>
      </c>
      <c r="K60" s="198">
        <v>297.36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40</v>
      </c>
      <c r="D61" s="26">
        <v>0</v>
      </c>
      <c r="E61" s="26">
        <v>0</v>
      </c>
      <c r="F61" s="26">
        <v>0</v>
      </c>
      <c r="G61" s="198">
        <v>112</v>
      </c>
      <c r="H61" s="198">
        <v>0</v>
      </c>
      <c r="I61" s="198">
        <v>45</v>
      </c>
      <c r="J61" s="198">
        <v>0</v>
      </c>
      <c r="K61" s="198">
        <v>297.36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40</v>
      </c>
      <c r="D62" s="26">
        <v>0</v>
      </c>
      <c r="E62" s="26">
        <v>0</v>
      </c>
      <c r="F62" s="26">
        <v>0</v>
      </c>
      <c r="G62" s="198">
        <v>112</v>
      </c>
      <c r="H62" s="198">
        <v>0</v>
      </c>
      <c r="I62" s="198">
        <v>42</v>
      </c>
      <c r="J62" s="198">
        <v>0</v>
      </c>
      <c r="K62" s="198">
        <v>297.36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40</v>
      </c>
      <c r="D63" s="26">
        <v>0</v>
      </c>
      <c r="E63" s="26">
        <v>0</v>
      </c>
      <c r="F63" s="26">
        <v>0</v>
      </c>
      <c r="G63" s="198">
        <v>112</v>
      </c>
      <c r="H63" s="198">
        <v>0</v>
      </c>
      <c r="I63" s="198">
        <v>48</v>
      </c>
      <c r="J63" s="198">
        <v>0</v>
      </c>
      <c r="K63" s="198">
        <v>297.36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40</v>
      </c>
      <c r="D64" s="26">
        <v>0</v>
      </c>
      <c r="E64" s="26">
        <v>0</v>
      </c>
      <c r="F64" s="26">
        <v>0</v>
      </c>
      <c r="G64" s="198">
        <v>112</v>
      </c>
      <c r="H64" s="198">
        <v>0</v>
      </c>
      <c r="I64" s="198">
        <v>45</v>
      </c>
      <c r="J64" s="198">
        <v>0</v>
      </c>
      <c r="K64" s="198">
        <v>297.36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40</v>
      </c>
      <c r="D65" s="26">
        <v>0</v>
      </c>
      <c r="E65" s="26">
        <v>0</v>
      </c>
      <c r="F65" s="26">
        <v>0</v>
      </c>
      <c r="G65" s="198">
        <v>112</v>
      </c>
      <c r="H65" s="198">
        <v>0</v>
      </c>
      <c r="I65" s="198">
        <v>45</v>
      </c>
      <c r="J65" s="198">
        <v>0</v>
      </c>
      <c r="K65" s="198">
        <v>297.36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40</v>
      </c>
      <c r="D66" s="26">
        <v>0</v>
      </c>
      <c r="E66" s="26">
        <v>0</v>
      </c>
      <c r="F66" s="26">
        <v>0</v>
      </c>
      <c r="G66" s="198">
        <v>112</v>
      </c>
      <c r="H66" s="198">
        <v>0</v>
      </c>
      <c r="I66" s="198">
        <v>45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198">
        <v>112</v>
      </c>
      <c r="H67" s="198">
        <v>0</v>
      </c>
      <c r="I67" s="198">
        <v>45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198">
        <v>112</v>
      </c>
      <c r="H68" s="198">
        <v>0</v>
      </c>
      <c r="I68" s="198">
        <v>42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198">
        <v>112</v>
      </c>
      <c r="H69" s="198">
        <v>0</v>
      </c>
      <c r="I69" s="198">
        <v>48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198">
        <v>112</v>
      </c>
      <c r="H70" s="198">
        <v>0</v>
      </c>
      <c r="I70" s="198">
        <v>45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198">
        <v>112</v>
      </c>
      <c r="H71" s="198">
        <v>0</v>
      </c>
      <c r="I71" s="198">
        <v>45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198">
        <v>112</v>
      </c>
      <c r="H72" s="198">
        <v>0</v>
      </c>
      <c r="I72" s="198">
        <v>45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198">
        <v>112</v>
      </c>
      <c r="H73" s="198">
        <v>0</v>
      </c>
      <c r="I73" s="198">
        <v>45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198">
        <v>112</v>
      </c>
      <c r="H74" s="198">
        <v>0</v>
      </c>
      <c r="I74" s="198">
        <v>42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198">
        <v>112</v>
      </c>
      <c r="H75" s="198">
        <v>0</v>
      </c>
      <c r="I75" s="198">
        <v>48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198">
        <v>112</v>
      </c>
      <c r="H76" s="198">
        <v>0</v>
      </c>
      <c r="I76" s="198">
        <v>45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198">
        <v>112</v>
      </c>
      <c r="H77" s="198">
        <v>0</v>
      </c>
      <c r="I77" s="198">
        <v>45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198">
        <v>112</v>
      </c>
      <c r="H78" s="198">
        <v>0</v>
      </c>
      <c r="I78" s="198">
        <v>45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198">
        <v>112</v>
      </c>
      <c r="H79" s="198">
        <v>0</v>
      </c>
      <c r="I79" s="198">
        <v>45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198">
        <v>115</v>
      </c>
      <c r="H80" s="198">
        <v>0</v>
      </c>
      <c r="I80" s="198">
        <v>42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198">
        <v>115</v>
      </c>
      <c r="H81" s="198">
        <v>0</v>
      </c>
      <c r="I81" s="198">
        <v>48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198">
        <v>115</v>
      </c>
      <c r="H82" s="198">
        <v>0</v>
      </c>
      <c r="I82" s="198">
        <v>45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198">
        <v>115</v>
      </c>
      <c r="H83" s="198">
        <v>0</v>
      </c>
      <c r="I83" s="198">
        <v>45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8">
        <v>115</v>
      </c>
      <c r="H84" s="198">
        <v>0</v>
      </c>
      <c r="I84" s="198">
        <v>45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8">
        <v>115</v>
      </c>
      <c r="H85" s="198">
        <v>0</v>
      </c>
      <c r="I85" s="198">
        <v>45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198">
        <v>115</v>
      </c>
      <c r="H86" s="198">
        <v>0</v>
      </c>
      <c r="I86" s="198">
        <v>42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198">
        <v>115</v>
      </c>
      <c r="H87" s="198">
        <v>0</v>
      </c>
      <c r="I87" s="198">
        <v>48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198">
        <v>115</v>
      </c>
      <c r="H88" s="198">
        <v>0</v>
      </c>
      <c r="I88" s="198">
        <v>45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198">
        <v>115</v>
      </c>
      <c r="H89" s="198">
        <v>0</v>
      </c>
      <c r="I89" s="198">
        <v>45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198">
        <v>115</v>
      </c>
      <c r="H90" s="198">
        <v>0</v>
      </c>
      <c r="I90" s="198">
        <v>45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198">
        <v>112</v>
      </c>
      <c r="H91" s="198">
        <v>0</v>
      </c>
      <c r="I91" s="198">
        <v>45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198">
        <v>112</v>
      </c>
      <c r="H92" s="198">
        <v>0</v>
      </c>
      <c r="I92" s="198">
        <v>45</v>
      </c>
      <c r="J92" s="198">
        <v>0</v>
      </c>
      <c r="K92" s="198">
        <v>300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198">
        <v>112</v>
      </c>
      <c r="H93" s="198">
        <v>0</v>
      </c>
      <c r="I93" s="198">
        <v>42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198">
        <v>112</v>
      </c>
      <c r="H94" s="198">
        <v>0</v>
      </c>
      <c r="I94" s="198">
        <v>48</v>
      </c>
      <c r="J94" s="198">
        <v>0</v>
      </c>
      <c r="K94" s="198">
        <v>297.36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198">
        <v>112</v>
      </c>
      <c r="H95" s="198">
        <v>0</v>
      </c>
      <c r="I95" s="198">
        <v>45</v>
      </c>
      <c r="J95" s="198">
        <v>0</v>
      </c>
      <c r="K95" s="198">
        <v>297.36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8">
        <v>112</v>
      </c>
      <c r="H96" s="198">
        <v>0</v>
      </c>
      <c r="I96" s="198">
        <v>45</v>
      </c>
      <c r="J96" s="198">
        <v>0</v>
      </c>
      <c r="K96" s="198">
        <v>297.36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8">
        <v>112</v>
      </c>
      <c r="H97" s="198">
        <v>0</v>
      </c>
      <c r="I97" s="198">
        <v>45</v>
      </c>
      <c r="J97" s="198">
        <v>0</v>
      </c>
      <c r="K97" s="198">
        <v>300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8">
        <v>112</v>
      </c>
      <c r="H98" s="198">
        <v>0</v>
      </c>
      <c r="I98" s="198">
        <v>45</v>
      </c>
      <c r="J98" s="198">
        <v>0</v>
      </c>
      <c r="K98" s="198">
        <v>277.74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0.93825000000000003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2.68425</v>
      </c>
      <c r="H99" s="156">
        <f t="shared" si="0"/>
        <v>0</v>
      </c>
      <c r="I99" s="156">
        <f t="shared" si="0"/>
        <v>1.08</v>
      </c>
      <c r="J99" s="156">
        <f t="shared" si="0"/>
        <v>0</v>
      </c>
      <c r="K99" s="156">
        <f t="shared" si="0"/>
        <v>7.047270000000001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18.72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39.47</v>
      </c>
      <c r="J3" s="198">
        <v>0</v>
      </c>
      <c r="K3" s="198">
        <v>240.87</v>
      </c>
      <c r="L3" s="198">
        <v>-94.96</v>
      </c>
      <c r="M3" s="198">
        <v>2.48</v>
      </c>
      <c r="N3" s="198">
        <v>2.02</v>
      </c>
      <c r="O3" s="198">
        <v>1.43</v>
      </c>
      <c r="P3" s="198">
        <v>18.809999999999999</v>
      </c>
      <c r="Q3" s="198">
        <v>4.58</v>
      </c>
      <c r="R3" s="198">
        <v>10.38</v>
      </c>
      <c r="S3" s="198">
        <v>5.59</v>
      </c>
      <c r="T3" s="198">
        <v>0</v>
      </c>
      <c r="U3" s="198">
        <v>2.42</v>
      </c>
      <c r="V3" s="198">
        <v>6.1</v>
      </c>
      <c r="W3" s="198">
        <v>15.57</v>
      </c>
      <c r="X3" s="198">
        <v>45.42</v>
      </c>
      <c r="Y3" s="198">
        <v>511.74</v>
      </c>
      <c r="Z3" s="198">
        <v>40.04</v>
      </c>
      <c r="AA3" s="198">
        <v>14.16</v>
      </c>
      <c r="AB3" s="198">
        <v>0</v>
      </c>
      <c r="AC3" s="198">
        <v>21.32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56.58</v>
      </c>
      <c r="AJ3" s="198">
        <v>0</v>
      </c>
      <c r="AK3" s="198">
        <v>23.62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18.72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39.47</v>
      </c>
      <c r="J4" s="198">
        <v>0</v>
      </c>
      <c r="K4" s="198">
        <v>240.88</v>
      </c>
      <c r="L4" s="198">
        <v>-94.96</v>
      </c>
      <c r="M4" s="198">
        <v>25.84</v>
      </c>
      <c r="N4" s="198">
        <v>2.02</v>
      </c>
      <c r="O4" s="198">
        <v>1.43</v>
      </c>
      <c r="P4" s="198">
        <v>19.79</v>
      </c>
      <c r="Q4" s="198">
        <v>4.58</v>
      </c>
      <c r="R4" s="198">
        <v>10.38</v>
      </c>
      <c r="S4" s="198">
        <v>5.59</v>
      </c>
      <c r="T4" s="198">
        <v>0</v>
      </c>
      <c r="U4" s="198">
        <v>2.42</v>
      </c>
      <c r="V4" s="198">
        <v>6.1</v>
      </c>
      <c r="W4" s="198">
        <v>15.57</v>
      </c>
      <c r="X4" s="198">
        <v>45.42</v>
      </c>
      <c r="Y4" s="198">
        <v>511.74</v>
      </c>
      <c r="Z4" s="198">
        <v>40.04</v>
      </c>
      <c r="AA4" s="198">
        <v>14.16</v>
      </c>
      <c r="AB4" s="198">
        <v>0</v>
      </c>
      <c r="AC4" s="198">
        <v>21.32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56.58</v>
      </c>
      <c r="AJ4" s="198">
        <v>0</v>
      </c>
      <c r="AK4" s="198">
        <v>23.62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18.72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39.47</v>
      </c>
      <c r="J5" s="198">
        <v>0</v>
      </c>
      <c r="K5" s="198">
        <v>240.9</v>
      </c>
      <c r="L5" s="198">
        <v>-94.96</v>
      </c>
      <c r="M5" s="198">
        <v>49.36</v>
      </c>
      <c r="N5" s="198">
        <v>13.44</v>
      </c>
      <c r="O5" s="198">
        <v>1.43</v>
      </c>
      <c r="P5" s="198">
        <v>19.79</v>
      </c>
      <c r="Q5" s="198">
        <v>4.58</v>
      </c>
      <c r="R5" s="198">
        <v>10.38</v>
      </c>
      <c r="S5" s="198">
        <v>5.59</v>
      </c>
      <c r="T5" s="198">
        <v>0</v>
      </c>
      <c r="U5" s="198">
        <v>2.42</v>
      </c>
      <c r="V5" s="198">
        <v>6.1</v>
      </c>
      <c r="W5" s="198">
        <v>15.57</v>
      </c>
      <c r="X5" s="198">
        <v>45.57</v>
      </c>
      <c r="Y5" s="198">
        <v>511.74</v>
      </c>
      <c r="Z5" s="198">
        <v>40.04</v>
      </c>
      <c r="AA5" s="198">
        <v>14.16</v>
      </c>
      <c r="AB5" s="198">
        <v>0</v>
      </c>
      <c r="AC5" s="198">
        <v>21.32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55.73</v>
      </c>
      <c r="AJ5" s="198">
        <v>0</v>
      </c>
      <c r="AK5" s="198">
        <v>23.62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18.72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39.47</v>
      </c>
      <c r="J6" s="198">
        <v>0</v>
      </c>
      <c r="K6" s="198">
        <v>240.9</v>
      </c>
      <c r="L6" s="198">
        <v>-94.96</v>
      </c>
      <c r="M6" s="198">
        <v>49.36</v>
      </c>
      <c r="N6" s="198">
        <v>32.44</v>
      </c>
      <c r="O6" s="198">
        <v>10.61</v>
      </c>
      <c r="P6" s="198">
        <v>19.79</v>
      </c>
      <c r="Q6" s="198">
        <v>4.58</v>
      </c>
      <c r="R6" s="198">
        <v>10.38</v>
      </c>
      <c r="S6" s="198">
        <v>5.59</v>
      </c>
      <c r="T6" s="198">
        <v>0</v>
      </c>
      <c r="U6" s="198">
        <v>2.42</v>
      </c>
      <c r="V6" s="198">
        <v>6.1</v>
      </c>
      <c r="W6" s="198">
        <v>15.57</v>
      </c>
      <c r="X6" s="198">
        <v>45.42</v>
      </c>
      <c r="Y6" s="198">
        <v>511.74</v>
      </c>
      <c r="Z6" s="198">
        <v>40.04</v>
      </c>
      <c r="AA6" s="198">
        <v>14.16</v>
      </c>
      <c r="AB6" s="198">
        <v>0</v>
      </c>
      <c r="AC6" s="198">
        <v>21.32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57.43</v>
      </c>
      <c r="AJ6" s="198">
        <v>0</v>
      </c>
      <c r="AK6" s="198">
        <v>23.62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18.72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39.47</v>
      </c>
      <c r="J7" s="198">
        <v>0</v>
      </c>
      <c r="K7" s="198">
        <v>240.85</v>
      </c>
      <c r="L7" s="198">
        <v>-94.96</v>
      </c>
      <c r="M7" s="198">
        <v>49.36</v>
      </c>
      <c r="N7" s="198">
        <v>32.659999999999997</v>
      </c>
      <c r="O7" s="198">
        <v>22.22</v>
      </c>
      <c r="P7" s="198">
        <v>19.79</v>
      </c>
      <c r="Q7" s="198">
        <v>4.58</v>
      </c>
      <c r="R7" s="198">
        <v>9.52</v>
      </c>
      <c r="S7" s="198">
        <v>5.59</v>
      </c>
      <c r="T7" s="198">
        <v>0</v>
      </c>
      <c r="U7" s="198">
        <v>2.42</v>
      </c>
      <c r="V7" s="198">
        <v>6.1</v>
      </c>
      <c r="W7" s="198">
        <v>15.57</v>
      </c>
      <c r="X7" s="198">
        <v>45.42</v>
      </c>
      <c r="Y7" s="198">
        <v>511.74</v>
      </c>
      <c r="Z7" s="198">
        <v>40.04</v>
      </c>
      <c r="AA7" s="198">
        <v>14.16</v>
      </c>
      <c r="AB7" s="198">
        <v>0</v>
      </c>
      <c r="AC7" s="198">
        <v>21.32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56.58</v>
      </c>
      <c r="AJ7" s="198">
        <v>0</v>
      </c>
      <c r="AK7" s="198">
        <v>23.62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18.77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39.47</v>
      </c>
      <c r="J8" s="198">
        <v>0</v>
      </c>
      <c r="K8" s="198">
        <v>240.85</v>
      </c>
      <c r="L8" s="198">
        <v>-94.96</v>
      </c>
      <c r="M8" s="198">
        <v>49.36</v>
      </c>
      <c r="N8" s="198">
        <v>32.659999999999997</v>
      </c>
      <c r="O8" s="198">
        <v>22.22</v>
      </c>
      <c r="P8" s="198">
        <v>19.79</v>
      </c>
      <c r="Q8" s="198">
        <v>4.58</v>
      </c>
      <c r="R8" s="198">
        <v>9.52</v>
      </c>
      <c r="S8" s="198">
        <v>5.59</v>
      </c>
      <c r="T8" s="198">
        <v>0</v>
      </c>
      <c r="U8" s="198">
        <v>2.42</v>
      </c>
      <c r="V8" s="198">
        <v>6.1</v>
      </c>
      <c r="W8" s="198">
        <v>15.57</v>
      </c>
      <c r="X8" s="198">
        <v>45.42</v>
      </c>
      <c r="Y8" s="198">
        <v>511.74</v>
      </c>
      <c r="Z8" s="198">
        <v>40.04</v>
      </c>
      <c r="AA8" s="198">
        <v>14.16</v>
      </c>
      <c r="AB8" s="198">
        <v>0</v>
      </c>
      <c r="AC8" s="198">
        <v>21.32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56.58</v>
      </c>
      <c r="AJ8" s="198">
        <v>0</v>
      </c>
      <c r="AK8" s="198">
        <v>23.62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18.77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39.47</v>
      </c>
      <c r="J9" s="198">
        <v>0</v>
      </c>
      <c r="K9" s="198">
        <v>243.23</v>
      </c>
      <c r="L9" s="198">
        <v>-94.96</v>
      </c>
      <c r="M9" s="198">
        <v>49.36</v>
      </c>
      <c r="N9" s="198">
        <v>32.659999999999997</v>
      </c>
      <c r="O9" s="198">
        <v>22.22</v>
      </c>
      <c r="P9" s="198">
        <v>19.79</v>
      </c>
      <c r="Q9" s="198">
        <v>4.58</v>
      </c>
      <c r="R9" s="198">
        <v>9.35</v>
      </c>
      <c r="S9" s="198">
        <v>5.59</v>
      </c>
      <c r="T9" s="198">
        <v>0</v>
      </c>
      <c r="U9" s="198">
        <v>2.42</v>
      </c>
      <c r="V9" s="198">
        <v>6.1</v>
      </c>
      <c r="W9" s="198">
        <v>15.57</v>
      </c>
      <c r="X9" s="198">
        <v>45.42</v>
      </c>
      <c r="Y9" s="198">
        <v>511.74</v>
      </c>
      <c r="Z9" s="198">
        <v>40.04</v>
      </c>
      <c r="AA9" s="198">
        <v>14.16</v>
      </c>
      <c r="AB9" s="198">
        <v>0</v>
      </c>
      <c r="AC9" s="198">
        <v>21.32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56.58</v>
      </c>
      <c r="AJ9" s="198">
        <v>0</v>
      </c>
      <c r="AK9" s="198">
        <v>23.62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18.77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39.47</v>
      </c>
      <c r="J10" s="198">
        <v>0</v>
      </c>
      <c r="K10" s="198">
        <v>237.5</v>
      </c>
      <c r="L10" s="198">
        <v>-94.96</v>
      </c>
      <c r="M10" s="198">
        <v>49.36</v>
      </c>
      <c r="N10" s="198">
        <v>32.659999999999997</v>
      </c>
      <c r="O10" s="198">
        <v>22.22</v>
      </c>
      <c r="P10" s="198">
        <v>19.79</v>
      </c>
      <c r="Q10" s="198">
        <v>4.58</v>
      </c>
      <c r="R10" s="198">
        <v>9.35</v>
      </c>
      <c r="S10" s="198">
        <v>5.59</v>
      </c>
      <c r="T10" s="198">
        <v>0</v>
      </c>
      <c r="U10" s="198">
        <v>2.42</v>
      </c>
      <c r="V10" s="198">
        <v>6.1</v>
      </c>
      <c r="W10" s="198">
        <v>15.57</v>
      </c>
      <c r="X10" s="198">
        <v>45.42</v>
      </c>
      <c r="Y10" s="198">
        <v>511.74</v>
      </c>
      <c r="Z10" s="198">
        <v>40.04</v>
      </c>
      <c r="AA10" s="198">
        <v>14.16</v>
      </c>
      <c r="AB10" s="198">
        <v>0</v>
      </c>
      <c r="AC10" s="198">
        <v>21.32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56.58</v>
      </c>
      <c r="AJ10" s="198">
        <v>0</v>
      </c>
      <c r="AK10" s="198">
        <v>23.62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18.77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39.47</v>
      </c>
      <c r="J11" s="198">
        <v>0</v>
      </c>
      <c r="K11" s="198">
        <v>237.5</v>
      </c>
      <c r="L11" s="198">
        <v>-94.96</v>
      </c>
      <c r="M11" s="198">
        <v>49.36</v>
      </c>
      <c r="N11" s="198">
        <v>32.659999999999997</v>
      </c>
      <c r="O11" s="198">
        <v>22.22</v>
      </c>
      <c r="P11" s="198">
        <v>19.95</v>
      </c>
      <c r="Q11" s="198">
        <v>4.58</v>
      </c>
      <c r="R11" s="198">
        <v>9.35</v>
      </c>
      <c r="S11" s="198">
        <v>5.59</v>
      </c>
      <c r="T11" s="198">
        <v>0</v>
      </c>
      <c r="U11" s="198">
        <v>2.42</v>
      </c>
      <c r="V11" s="198">
        <v>6.11</v>
      </c>
      <c r="W11" s="198">
        <v>15.57</v>
      </c>
      <c r="X11" s="198">
        <v>45.42</v>
      </c>
      <c r="Y11" s="198">
        <v>511.74</v>
      </c>
      <c r="Z11" s="198">
        <v>40.04</v>
      </c>
      <c r="AA11" s="198">
        <v>14.16</v>
      </c>
      <c r="AB11" s="198">
        <v>0</v>
      </c>
      <c r="AC11" s="198">
        <v>21.32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56.58</v>
      </c>
      <c r="AJ11" s="198">
        <v>0</v>
      </c>
      <c r="AK11" s="198">
        <v>23.62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18.77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39.47</v>
      </c>
      <c r="J12" s="198">
        <v>0</v>
      </c>
      <c r="K12" s="198">
        <v>237.5</v>
      </c>
      <c r="L12" s="198">
        <v>-94.96</v>
      </c>
      <c r="M12" s="198">
        <v>49.36</v>
      </c>
      <c r="N12" s="198">
        <v>32.659999999999997</v>
      </c>
      <c r="O12" s="198">
        <v>22.22</v>
      </c>
      <c r="P12" s="198">
        <v>19.95</v>
      </c>
      <c r="Q12" s="198">
        <v>4.58</v>
      </c>
      <c r="R12" s="198">
        <v>9.35</v>
      </c>
      <c r="S12" s="198">
        <v>5.59</v>
      </c>
      <c r="T12" s="198">
        <v>0</v>
      </c>
      <c r="U12" s="198">
        <v>2.42</v>
      </c>
      <c r="V12" s="198">
        <v>6.11</v>
      </c>
      <c r="W12" s="198">
        <v>15.57</v>
      </c>
      <c r="X12" s="198">
        <v>45.42</v>
      </c>
      <c r="Y12" s="198">
        <v>511.74</v>
      </c>
      <c r="Z12" s="198">
        <v>40.04</v>
      </c>
      <c r="AA12" s="198">
        <v>14.16</v>
      </c>
      <c r="AB12" s="198">
        <v>0</v>
      </c>
      <c r="AC12" s="198">
        <v>21.32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55.73</v>
      </c>
      <c r="AJ12" s="198">
        <v>0</v>
      </c>
      <c r="AK12" s="198">
        <v>23.62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18.77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39.47</v>
      </c>
      <c r="J13" s="198">
        <v>0</v>
      </c>
      <c r="K13" s="198">
        <v>237.5</v>
      </c>
      <c r="L13" s="198">
        <v>-94.96</v>
      </c>
      <c r="M13" s="198">
        <v>49.36</v>
      </c>
      <c r="N13" s="198">
        <v>32.659999999999997</v>
      </c>
      <c r="O13" s="198">
        <v>22.22</v>
      </c>
      <c r="P13" s="198">
        <v>19.95</v>
      </c>
      <c r="Q13" s="198">
        <v>4.58</v>
      </c>
      <c r="R13" s="198">
        <v>9.35</v>
      </c>
      <c r="S13" s="198">
        <v>5.59</v>
      </c>
      <c r="T13" s="198">
        <v>0</v>
      </c>
      <c r="U13" s="198">
        <v>2.42</v>
      </c>
      <c r="V13" s="198">
        <v>6.11</v>
      </c>
      <c r="W13" s="198">
        <v>15.57</v>
      </c>
      <c r="X13" s="198">
        <v>45.57</v>
      </c>
      <c r="Y13" s="198">
        <v>511.74</v>
      </c>
      <c r="Z13" s="198">
        <v>40.04</v>
      </c>
      <c r="AA13" s="198">
        <v>14.16</v>
      </c>
      <c r="AB13" s="198">
        <v>0</v>
      </c>
      <c r="AC13" s="198">
        <v>21.32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57.43</v>
      </c>
      <c r="AJ13" s="198">
        <v>0</v>
      </c>
      <c r="AK13" s="198">
        <v>23.62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18.77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39.47</v>
      </c>
      <c r="J14" s="198">
        <v>0</v>
      </c>
      <c r="K14" s="198">
        <v>237.5</v>
      </c>
      <c r="L14" s="198">
        <v>-94.96</v>
      </c>
      <c r="M14" s="198">
        <v>49.36</v>
      </c>
      <c r="N14" s="198">
        <v>32.659999999999997</v>
      </c>
      <c r="O14" s="198">
        <v>22.22</v>
      </c>
      <c r="P14" s="198">
        <v>19.95</v>
      </c>
      <c r="Q14" s="198">
        <v>4.58</v>
      </c>
      <c r="R14" s="198">
        <v>9.35</v>
      </c>
      <c r="S14" s="198">
        <v>5.59</v>
      </c>
      <c r="T14" s="198">
        <v>0</v>
      </c>
      <c r="U14" s="198">
        <v>2.42</v>
      </c>
      <c r="V14" s="198">
        <v>6.11</v>
      </c>
      <c r="W14" s="198">
        <v>15.57</v>
      </c>
      <c r="X14" s="198">
        <v>45.57</v>
      </c>
      <c r="Y14" s="198">
        <v>511.74</v>
      </c>
      <c r="Z14" s="198">
        <v>40.04</v>
      </c>
      <c r="AA14" s="198">
        <v>14.16</v>
      </c>
      <c r="AB14" s="198">
        <v>0</v>
      </c>
      <c r="AC14" s="198">
        <v>21.32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56.58</v>
      </c>
      <c r="AJ14" s="198">
        <v>0</v>
      </c>
      <c r="AK14" s="198">
        <v>23.62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18.77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39.47</v>
      </c>
      <c r="J15" s="198">
        <v>0</v>
      </c>
      <c r="K15" s="198">
        <v>238.11</v>
      </c>
      <c r="L15" s="198">
        <v>-94.96</v>
      </c>
      <c r="M15" s="198">
        <v>49.33</v>
      </c>
      <c r="N15" s="198">
        <v>27.85</v>
      </c>
      <c r="O15" s="198">
        <v>3</v>
      </c>
      <c r="P15" s="198">
        <v>19.68</v>
      </c>
      <c r="Q15" s="198">
        <v>4.58</v>
      </c>
      <c r="R15" s="198">
        <v>9.35</v>
      </c>
      <c r="S15" s="198">
        <v>5.59</v>
      </c>
      <c r="T15" s="198">
        <v>0</v>
      </c>
      <c r="U15" s="198">
        <v>2.42</v>
      </c>
      <c r="V15" s="198">
        <v>6.2</v>
      </c>
      <c r="W15" s="198">
        <v>15.57</v>
      </c>
      <c r="X15" s="198">
        <v>45.57</v>
      </c>
      <c r="Y15" s="198">
        <v>511.74</v>
      </c>
      <c r="Z15" s="198">
        <v>40.04</v>
      </c>
      <c r="AA15" s="198">
        <v>14.16</v>
      </c>
      <c r="AB15" s="198">
        <v>0</v>
      </c>
      <c r="AC15" s="198">
        <v>21.32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56.58</v>
      </c>
      <c r="AJ15" s="198">
        <v>0</v>
      </c>
      <c r="AK15" s="198">
        <v>23.62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18.77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39.47</v>
      </c>
      <c r="J16" s="198">
        <v>0</v>
      </c>
      <c r="K16" s="198">
        <v>238.11</v>
      </c>
      <c r="L16" s="198">
        <v>-94.96</v>
      </c>
      <c r="M16" s="198">
        <v>58.83</v>
      </c>
      <c r="N16" s="198">
        <v>47.07</v>
      </c>
      <c r="O16" s="198">
        <v>25.11</v>
      </c>
      <c r="P16" s="198">
        <v>26.23</v>
      </c>
      <c r="Q16" s="198">
        <v>4.58</v>
      </c>
      <c r="R16" s="198">
        <v>9.35</v>
      </c>
      <c r="S16" s="198">
        <v>5.59</v>
      </c>
      <c r="T16" s="198">
        <v>0</v>
      </c>
      <c r="U16" s="198">
        <v>2.42</v>
      </c>
      <c r="V16" s="198">
        <v>6.2</v>
      </c>
      <c r="W16" s="198">
        <v>15.57</v>
      </c>
      <c r="X16" s="198">
        <v>45.57</v>
      </c>
      <c r="Y16" s="198">
        <v>511.74</v>
      </c>
      <c r="Z16" s="198">
        <v>40.04</v>
      </c>
      <c r="AA16" s="198">
        <v>14.16</v>
      </c>
      <c r="AB16" s="198">
        <v>0</v>
      </c>
      <c r="AC16" s="198">
        <v>21.32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56.58</v>
      </c>
      <c r="AJ16" s="198">
        <v>0</v>
      </c>
      <c r="AK16" s="198">
        <v>23.62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18.77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39.47</v>
      </c>
      <c r="J17" s="198">
        <v>0</v>
      </c>
      <c r="K17" s="198">
        <v>238.11</v>
      </c>
      <c r="L17" s="198">
        <v>-94.96</v>
      </c>
      <c r="M17" s="198">
        <v>49.33</v>
      </c>
      <c r="N17" s="198">
        <v>32.659999999999997</v>
      </c>
      <c r="O17" s="198">
        <v>9.73</v>
      </c>
      <c r="P17" s="198">
        <v>19.68</v>
      </c>
      <c r="Q17" s="198">
        <v>4.58</v>
      </c>
      <c r="R17" s="198">
        <v>9.35</v>
      </c>
      <c r="S17" s="198">
        <v>5.59</v>
      </c>
      <c r="T17" s="198">
        <v>0</v>
      </c>
      <c r="U17" s="198">
        <v>2.42</v>
      </c>
      <c r="V17" s="198">
        <v>6.16</v>
      </c>
      <c r="W17" s="198">
        <v>15.57</v>
      </c>
      <c r="X17" s="198">
        <v>45.57</v>
      </c>
      <c r="Y17" s="198">
        <v>511.74</v>
      </c>
      <c r="Z17" s="198">
        <v>40.04</v>
      </c>
      <c r="AA17" s="198">
        <v>14.16</v>
      </c>
      <c r="AB17" s="198">
        <v>0</v>
      </c>
      <c r="AC17" s="198">
        <v>21.32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56.58</v>
      </c>
      <c r="AJ17" s="198">
        <v>0</v>
      </c>
      <c r="AK17" s="198">
        <v>23.62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18.77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39.47</v>
      </c>
      <c r="J18" s="198">
        <v>0</v>
      </c>
      <c r="K18" s="198">
        <v>238.11</v>
      </c>
      <c r="L18" s="198">
        <v>-94.96</v>
      </c>
      <c r="M18" s="198">
        <v>58.83</v>
      </c>
      <c r="N18" s="198">
        <v>47.07</v>
      </c>
      <c r="O18" s="198">
        <v>27.03</v>
      </c>
      <c r="P18" s="198">
        <v>26.23</v>
      </c>
      <c r="Q18" s="198">
        <v>4.58</v>
      </c>
      <c r="R18" s="198">
        <v>9.35</v>
      </c>
      <c r="S18" s="198">
        <v>5.59</v>
      </c>
      <c r="T18" s="198">
        <v>0</v>
      </c>
      <c r="U18" s="198">
        <v>2.42</v>
      </c>
      <c r="V18" s="198">
        <v>6.18</v>
      </c>
      <c r="W18" s="198">
        <v>15.57</v>
      </c>
      <c r="X18" s="198">
        <v>45.57</v>
      </c>
      <c r="Y18" s="198">
        <v>511.74</v>
      </c>
      <c r="Z18" s="198">
        <v>40.04</v>
      </c>
      <c r="AA18" s="198">
        <v>14.16</v>
      </c>
      <c r="AB18" s="198">
        <v>0</v>
      </c>
      <c r="AC18" s="198">
        <v>21.32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56.58</v>
      </c>
      <c r="AJ18" s="198">
        <v>0</v>
      </c>
      <c r="AK18" s="198">
        <v>23.62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18.77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39.47</v>
      </c>
      <c r="J19" s="198">
        <v>0</v>
      </c>
      <c r="K19" s="198">
        <v>238.11</v>
      </c>
      <c r="L19" s="198">
        <v>-94.96</v>
      </c>
      <c r="M19" s="198">
        <v>49.33</v>
      </c>
      <c r="N19" s="198">
        <v>32.659999999999997</v>
      </c>
      <c r="O19" s="198">
        <v>10.69</v>
      </c>
      <c r="P19" s="198">
        <v>19.68</v>
      </c>
      <c r="Q19" s="198">
        <v>4.58</v>
      </c>
      <c r="R19" s="198">
        <v>9.35</v>
      </c>
      <c r="S19" s="198">
        <v>5.59</v>
      </c>
      <c r="T19" s="198">
        <v>0</v>
      </c>
      <c r="U19" s="198">
        <v>2.42</v>
      </c>
      <c r="V19" s="198">
        <v>6.16</v>
      </c>
      <c r="W19" s="198">
        <v>15.57</v>
      </c>
      <c r="X19" s="198">
        <v>45.57</v>
      </c>
      <c r="Y19" s="198">
        <v>511.74</v>
      </c>
      <c r="Z19" s="198">
        <v>40.04</v>
      </c>
      <c r="AA19" s="198">
        <v>14.16</v>
      </c>
      <c r="AB19" s="198">
        <v>0</v>
      </c>
      <c r="AC19" s="198">
        <v>21.32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55.73</v>
      </c>
      <c r="AJ19" s="198">
        <v>0</v>
      </c>
      <c r="AK19" s="198">
        <v>23.62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18.77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39.47</v>
      </c>
      <c r="J20" s="198">
        <v>0</v>
      </c>
      <c r="K20" s="198">
        <v>238.11</v>
      </c>
      <c r="L20" s="198">
        <v>-94.96</v>
      </c>
      <c r="M20" s="198">
        <v>49.33</v>
      </c>
      <c r="N20" s="198">
        <v>18.239999999999998</v>
      </c>
      <c r="O20" s="198">
        <v>3</v>
      </c>
      <c r="P20" s="198">
        <v>19.68</v>
      </c>
      <c r="Q20" s="198">
        <v>4.58</v>
      </c>
      <c r="R20" s="198">
        <v>9.35</v>
      </c>
      <c r="S20" s="198">
        <v>5.59</v>
      </c>
      <c r="T20" s="198">
        <v>0</v>
      </c>
      <c r="U20" s="198">
        <v>2.42</v>
      </c>
      <c r="V20" s="198">
        <v>6.15</v>
      </c>
      <c r="W20" s="198">
        <v>15.57</v>
      </c>
      <c r="X20" s="198">
        <v>45.57</v>
      </c>
      <c r="Y20" s="198">
        <v>511.74</v>
      </c>
      <c r="Z20" s="198">
        <v>40.04</v>
      </c>
      <c r="AA20" s="198">
        <v>14.16</v>
      </c>
      <c r="AB20" s="198">
        <v>0</v>
      </c>
      <c r="AC20" s="198">
        <v>21.32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57.43</v>
      </c>
      <c r="AJ20" s="198">
        <v>0</v>
      </c>
      <c r="AK20" s="198">
        <v>23.62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18.77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39.47</v>
      </c>
      <c r="J21" s="198">
        <v>0</v>
      </c>
      <c r="K21" s="198">
        <v>238.11</v>
      </c>
      <c r="L21" s="198">
        <v>-94.96</v>
      </c>
      <c r="M21" s="198">
        <v>58.83</v>
      </c>
      <c r="N21" s="198">
        <v>32.659999999999997</v>
      </c>
      <c r="O21" s="198">
        <v>22.22</v>
      </c>
      <c r="P21" s="198">
        <v>26.23</v>
      </c>
      <c r="Q21" s="198">
        <v>4.58</v>
      </c>
      <c r="R21" s="198">
        <v>9.35</v>
      </c>
      <c r="S21" s="198">
        <v>5.59</v>
      </c>
      <c r="T21" s="198">
        <v>0</v>
      </c>
      <c r="U21" s="198">
        <v>2.42</v>
      </c>
      <c r="V21" s="198">
        <v>6.14</v>
      </c>
      <c r="W21" s="198">
        <v>15.57</v>
      </c>
      <c r="X21" s="198">
        <v>45.57</v>
      </c>
      <c r="Y21" s="198">
        <v>511.74</v>
      </c>
      <c r="Z21" s="198">
        <v>40.04</v>
      </c>
      <c r="AA21" s="198">
        <v>14.16</v>
      </c>
      <c r="AB21" s="198">
        <v>0</v>
      </c>
      <c r="AC21" s="198">
        <v>21.32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56.58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18.77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39.47</v>
      </c>
      <c r="J22" s="198">
        <v>0</v>
      </c>
      <c r="K22" s="198">
        <v>238.11</v>
      </c>
      <c r="L22" s="198">
        <v>-94.96</v>
      </c>
      <c r="M22" s="198">
        <v>58.83</v>
      </c>
      <c r="N22" s="198">
        <v>47.07</v>
      </c>
      <c r="O22" s="198">
        <v>31.83</v>
      </c>
      <c r="P22" s="198">
        <v>26.23</v>
      </c>
      <c r="Q22" s="198">
        <v>4.58</v>
      </c>
      <c r="R22" s="198">
        <v>9.35</v>
      </c>
      <c r="S22" s="198">
        <v>5.59</v>
      </c>
      <c r="T22" s="198">
        <v>0</v>
      </c>
      <c r="U22" s="198">
        <v>2.42</v>
      </c>
      <c r="V22" s="198">
        <v>6.15</v>
      </c>
      <c r="W22" s="198">
        <v>15.57</v>
      </c>
      <c r="X22" s="198">
        <v>45.57</v>
      </c>
      <c r="Y22" s="198">
        <v>511.74</v>
      </c>
      <c r="Z22" s="198">
        <v>40.04</v>
      </c>
      <c r="AA22" s="198">
        <v>14.16</v>
      </c>
      <c r="AB22" s="198">
        <v>0</v>
      </c>
      <c r="AC22" s="198">
        <v>21.32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56.58</v>
      </c>
      <c r="AJ22" s="198">
        <v>0</v>
      </c>
      <c r="AK22" s="198">
        <v>23.62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18.77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39.47</v>
      </c>
      <c r="J23" s="198">
        <v>0</v>
      </c>
      <c r="K23" s="198">
        <v>238.11</v>
      </c>
      <c r="L23" s="198">
        <v>-94.96</v>
      </c>
      <c r="M23" s="198">
        <v>49.36</v>
      </c>
      <c r="N23" s="198">
        <v>19.22</v>
      </c>
      <c r="O23" s="198">
        <v>11.39</v>
      </c>
      <c r="P23" s="198">
        <v>19.68</v>
      </c>
      <c r="Q23" s="198">
        <v>4.58</v>
      </c>
      <c r="R23" s="198">
        <v>10.17</v>
      </c>
      <c r="S23" s="198">
        <v>5.59</v>
      </c>
      <c r="T23" s="198">
        <v>0</v>
      </c>
      <c r="U23" s="198">
        <v>2.42</v>
      </c>
      <c r="V23" s="198">
        <v>6.22</v>
      </c>
      <c r="W23" s="198">
        <v>15.57</v>
      </c>
      <c r="X23" s="198">
        <v>45.57</v>
      </c>
      <c r="Y23" s="198">
        <v>511.74</v>
      </c>
      <c r="Z23" s="198">
        <v>40.04</v>
      </c>
      <c r="AA23" s="198">
        <v>14.16</v>
      </c>
      <c r="AB23" s="198">
        <v>0</v>
      </c>
      <c r="AC23" s="198">
        <v>21.32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56.58</v>
      </c>
      <c r="AJ23" s="198">
        <v>0</v>
      </c>
      <c r="AK23" s="198">
        <v>23.62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18.77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39.47</v>
      </c>
      <c r="J24" s="198">
        <v>0</v>
      </c>
      <c r="K24" s="198">
        <v>245.16</v>
      </c>
      <c r="L24" s="198">
        <v>-94.96</v>
      </c>
      <c r="M24" s="198">
        <v>49.36</v>
      </c>
      <c r="N24" s="198">
        <v>11.51</v>
      </c>
      <c r="O24" s="198">
        <v>4.33</v>
      </c>
      <c r="P24" s="198">
        <v>19.68</v>
      </c>
      <c r="Q24" s="198">
        <v>4.58</v>
      </c>
      <c r="R24" s="198">
        <v>10.17</v>
      </c>
      <c r="S24" s="198">
        <v>5.59</v>
      </c>
      <c r="T24" s="198">
        <v>0</v>
      </c>
      <c r="U24" s="198">
        <v>2.42</v>
      </c>
      <c r="V24" s="198">
        <v>6.22</v>
      </c>
      <c r="W24" s="198">
        <v>15.57</v>
      </c>
      <c r="X24" s="198">
        <v>45.57</v>
      </c>
      <c r="Y24" s="198">
        <v>511.74</v>
      </c>
      <c r="Z24" s="198">
        <v>40.04</v>
      </c>
      <c r="AA24" s="198">
        <v>14.16</v>
      </c>
      <c r="AB24" s="198">
        <v>0</v>
      </c>
      <c r="AC24" s="198">
        <v>21.32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56.58</v>
      </c>
      <c r="AJ24" s="198">
        <v>0</v>
      </c>
      <c r="AK24" s="198">
        <v>23.62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18.77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39.47</v>
      </c>
      <c r="J25" s="198">
        <v>0</v>
      </c>
      <c r="K25" s="198">
        <v>238.11</v>
      </c>
      <c r="L25" s="198">
        <v>-94.96</v>
      </c>
      <c r="M25" s="198">
        <v>25.33</v>
      </c>
      <c r="N25" s="198">
        <v>2.02</v>
      </c>
      <c r="O25" s="198">
        <v>1.43</v>
      </c>
      <c r="P25" s="198">
        <v>19.68</v>
      </c>
      <c r="Q25" s="198">
        <v>4.58</v>
      </c>
      <c r="R25" s="198">
        <v>10.7</v>
      </c>
      <c r="S25" s="198">
        <v>5.59</v>
      </c>
      <c r="T25" s="198">
        <v>0</v>
      </c>
      <c r="U25" s="198">
        <v>2.42</v>
      </c>
      <c r="V25" s="198">
        <v>6.22</v>
      </c>
      <c r="W25" s="198">
        <v>15.57</v>
      </c>
      <c r="X25" s="198">
        <v>45.57</v>
      </c>
      <c r="Y25" s="198">
        <v>511.74</v>
      </c>
      <c r="Z25" s="198">
        <v>40.04</v>
      </c>
      <c r="AA25" s="198">
        <v>14.16</v>
      </c>
      <c r="AB25" s="198">
        <v>0</v>
      </c>
      <c r="AC25" s="198">
        <v>21.32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56.58</v>
      </c>
      <c r="AJ25" s="198">
        <v>0</v>
      </c>
      <c r="AK25" s="198">
        <v>23.62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18.77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39.47</v>
      </c>
      <c r="J26" s="198">
        <v>0</v>
      </c>
      <c r="K26" s="198">
        <v>238.11</v>
      </c>
      <c r="L26" s="198">
        <v>-94.96</v>
      </c>
      <c r="M26" s="198">
        <v>2.48</v>
      </c>
      <c r="N26" s="198">
        <v>2.02</v>
      </c>
      <c r="O26" s="198">
        <v>1.43</v>
      </c>
      <c r="P26" s="198">
        <v>2.29</v>
      </c>
      <c r="Q26" s="198">
        <v>4.7699999999999996</v>
      </c>
      <c r="R26" s="198">
        <v>10.93</v>
      </c>
      <c r="S26" s="198">
        <v>5.82</v>
      </c>
      <c r="T26" s="198">
        <v>0</v>
      </c>
      <c r="U26" s="198">
        <v>2.42</v>
      </c>
      <c r="V26" s="198">
        <v>6.22</v>
      </c>
      <c r="W26" s="198">
        <v>15.57</v>
      </c>
      <c r="X26" s="198">
        <v>11.93</v>
      </c>
      <c r="Y26" s="198">
        <v>511.74</v>
      </c>
      <c r="Z26" s="198">
        <v>40.04</v>
      </c>
      <c r="AA26" s="198">
        <v>14.16</v>
      </c>
      <c r="AB26" s="198">
        <v>0</v>
      </c>
      <c r="AC26" s="198">
        <v>21.32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55.73</v>
      </c>
      <c r="AJ26" s="198">
        <v>0</v>
      </c>
      <c r="AK26" s="198">
        <v>6.23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18.77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39.47</v>
      </c>
      <c r="J27" s="198">
        <v>0</v>
      </c>
      <c r="K27" s="198">
        <v>122.86</v>
      </c>
      <c r="L27" s="198">
        <v>-93.65</v>
      </c>
      <c r="M27" s="198">
        <v>2.48</v>
      </c>
      <c r="N27" s="198">
        <v>2.02</v>
      </c>
      <c r="O27" s="198">
        <v>1.43</v>
      </c>
      <c r="P27" s="198">
        <v>1.02</v>
      </c>
      <c r="Q27" s="198">
        <v>0.37</v>
      </c>
      <c r="R27" s="198">
        <v>0.73</v>
      </c>
      <c r="S27" s="198">
        <v>0.45</v>
      </c>
      <c r="T27" s="198">
        <v>0</v>
      </c>
      <c r="U27" s="198">
        <v>2.42</v>
      </c>
      <c r="V27" s="198">
        <v>0.45</v>
      </c>
      <c r="W27" s="198">
        <v>0.79</v>
      </c>
      <c r="X27" s="198">
        <v>2.52</v>
      </c>
      <c r="Y27" s="198">
        <v>511.74</v>
      </c>
      <c r="Z27" s="198">
        <v>4.62</v>
      </c>
      <c r="AA27" s="198">
        <v>1.3</v>
      </c>
      <c r="AB27" s="198">
        <v>0</v>
      </c>
      <c r="AC27" s="198">
        <v>21.32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56.01</v>
      </c>
      <c r="AJ27" s="198">
        <v>0</v>
      </c>
      <c r="AK27" s="198">
        <v>6.21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18.77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39.47</v>
      </c>
      <c r="J28" s="198">
        <v>0</v>
      </c>
      <c r="K28" s="198">
        <v>20.260000000000002</v>
      </c>
      <c r="L28" s="198">
        <v>-93.65</v>
      </c>
      <c r="M28" s="198">
        <v>2.48</v>
      </c>
      <c r="N28" s="198">
        <v>2.02</v>
      </c>
      <c r="O28" s="198">
        <v>1.43</v>
      </c>
      <c r="P28" s="198">
        <v>1.02</v>
      </c>
      <c r="Q28" s="198">
        <v>0.37</v>
      </c>
      <c r="R28" s="198">
        <v>0.73</v>
      </c>
      <c r="S28" s="198">
        <v>0.45</v>
      </c>
      <c r="T28" s="198">
        <v>0</v>
      </c>
      <c r="U28" s="198">
        <v>2.42</v>
      </c>
      <c r="V28" s="198">
        <v>0.45</v>
      </c>
      <c r="W28" s="198">
        <v>1.02</v>
      </c>
      <c r="X28" s="198">
        <v>2.52</v>
      </c>
      <c r="Y28" s="198">
        <v>511.74</v>
      </c>
      <c r="Z28" s="198">
        <v>4.62</v>
      </c>
      <c r="AA28" s="198">
        <v>1.3</v>
      </c>
      <c r="AB28" s="198">
        <v>0</v>
      </c>
      <c r="AC28" s="198">
        <v>20.68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55.17</v>
      </c>
      <c r="AJ28" s="198">
        <v>0</v>
      </c>
      <c r="AK28" s="198">
        <v>6.23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18.68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39.47</v>
      </c>
      <c r="J29" s="198">
        <v>0</v>
      </c>
      <c r="K29" s="198">
        <v>20.25</v>
      </c>
      <c r="L29" s="198">
        <v>-102.89</v>
      </c>
      <c r="M29" s="198">
        <v>2.48</v>
      </c>
      <c r="N29" s="198">
        <v>2.02</v>
      </c>
      <c r="O29" s="198">
        <v>1.43</v>
      </c>
      <c r="P29" s="198">
        <v>1.02</v>
      </c>
      <c r="Q29" s="198">
        <v>0.18</v>
      </c>
      <c r="R29" s="198">
        <v>0.72</v>
      </c>
      <c r="S29" s="198">
        <v>0.45</v>
      </c>
      <c r="T29" s="198">
        <v>0</v>
      </c>
      <c r="U29" s="198">
        <v>2.42</v>
      </c>
      <c r="V29" s="198">
        <v>0.45</v>
      </c>
      <c r="W29" s="198">
        <v>0.79</v>
      </c>
      <c r="X29" s="198">
        <v>2.52</v>
      </c>
      <c r="Y29" s="198">
        <v>511.74</v>
      </c>
      <c r="Z29" s="198">
        <v>4.62</v>
      </c>
      <c r="AA29" s="198">
        <v>1.3</v>
      </c>
      <c r="AB29" s="198">
        <v>0</v>
      </c>
      <c r="AC29" s="198">
        <v>20.68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55.17</v>
      </c>
      <c r="AJ29" s="198">
        <v>0</v>
      </c>
      <c r="AK29" s="198">
        <v>5.92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18.68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39.47</v>
      </c>
      <c r="J30" s="198">
        <v>0</v>
      </c>
      <c r="K30" s="198">
        <v>20.25</v>
      </c>
      <c r="L30" s="198">
        <v>-109.2</v>
      </c>
      <c r="M30" s="198">
        <v>2.48</v>
      </c>
      <c r="N30" s="198">
        <v>2.02</v>
      </c>
      <c r="O30" s="198">
        <v>1.43</v>
      </c>
      <c r="P30" s="198">
        <v>1.02</v>
      </c>
      <c r="Q30" s="198">
        <v>0.37</v>
      </c>
      <c r="R30" s="198">
        <v>0.72</v>
      </c>
      <c r="S30" s="198">
        <v>0.45</v>
      </c>
      <c r="T30" s="198">
        <v>0</v>
      </c>
      <c r="U30" s="198">
        <v>2.42</v>
      </c>
      <c r="V30" s="198">
        <v>0.45</v>
      </c>
      <c r="W30" s="198">
        <v>0.79</v>
      </c>
      <c r="X30" s="198">
        <v>2.52</v>
      </c>
      <c r="Y30" s="198">
        <v>511.74</v>
      </c>
      <c r="Z30" s="198">
        <v>4.62</v>
      </c>
      <c r="AA30" s="198">
        <v>1.3</v>
      </c>
      <c r="AB30" s="198">
        <v>0</v>
      </c>
      <c r="AC30" s="198">
        <v>20.68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55.17</v>
      </c>
      <c r="AJ30" s="198">
        <v>0</v>
      </c>
      <c r="AK30" s="198">
        <v>6.23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18.68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20.25</v>
      </c>
      <c r="L31" s="198">
        <v>-105.54</v>
      </c>
      <c r="M31" s="198">
        <v>2.48</v>
      </c>
      <c r="N31" s="198">
        <v>2.02</v>
      </c>
      <c r="O31" s="198">
        <v>1.43</v>
      </c>
      <c r="P31" s="198">
        <v>1.02</v>
      </c>
      <c r="Q31" s="198">
        <v>0.37</v>
      </c>
      <c r="R31" s="198">
        <v>0.72</v>
      </c>
      <c r="S31" s="198">
        <v>0.45</v>
      </c>
      <c r="T31" s="198">
        <v>0</v>
      </c>
      <c r="U31" s="198">
        <v>2.42</v>
      </c>
      <c r="V31" s="198">
        <v>0.45</v>
      </c>
      <c r="W31" s="198">
        <v>0.79</v>
      </c>
      <c r="X31" s="198">
        <v>2.52</v>
      </c>
      <c r="Y31" s="198">
        <v>511.74</v>
      </c>
      <c r="Z31" s="198">
        <v>4.62</v>
      </c>
      <c r="AA31" s="198">
        <v>1.3</v>
      </c>
      <c r="AB31" s="198">
        <v>0</v>
      </c>
      <c r="AC31" s="198">
        <v>20.68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55.17</v>
      </c>
      <c r="AJ31" s="198">
        <v>0</v>
      </c>
      <c r="AK31" s="198">
        <v>6.23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18.68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20.25</v>
      </c>
      <c r="L32" s="198">
        <v>-138.63999999999999</v>
      </c>
      <c r="M32" s="198">
        <v>2.48</v>
      </c>
      <c r="N32" s="198">
        <v>2.02</v>
      </c>
      <c r="O32" s="198">
        <v>1.43</v>
      </c>
      <c r="P32" s="198">
        <v>1.02</v>
      </c>
      <c r="Q32" s="198">
        <v>0.37</v>
      </c>
      <c r="R32" s="198">
        <v>0.72</v>
      </c>
      <c r="S32" s="198">
        <v>0.45</v>
      </c>
      <c r="T32" s="198">
        <v>0</v>
      </c>
      <c r="U32" s="198">
        <v>2.42</v>
      </c>
      <c r="V32" s="198">
        <v>0.45</v>
      </c>
      <c r="W32" s="198">
        <v>0.79</v>
      </c>
      <c r="X32" s="198">
        <v>2.52</v>
      </c>
      <c r="Y32" s="198">
        <v>511.74</v>
      </c>
      <c r="Z32" s="198">
        <v>4.62</v>
      </c>
      <c r="AA32" s="198">
        <v>1.3</v>
      </c>
      <c r="AB32" s="198">
        <v>0</v>
      </c>
      <c r="AC32" s="198">
        <v>20.68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55.17</v>
      </c>
      <c r="AJ32" s="198">
        <v>0</v>
      </c>
      <c r="AK32" s="198">
        <v>6.23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18.68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20.25</v>
      </c>
      <c r="L33" s="198">
        <v>-165.08</v>
      </c>
      <c r="M33" s="198">
        <v>2.48</v>
      </c>
      <c r="N33" s="198">
        <v>2.02</v>
      </c>
      <c r="O33" s="198">
        <v>1.43</v>
      </c>
      <c r="P33" s="198">
        <v>1.02</v>
      </c>
      <c r="Q33" s="198">
        <v>0.37</v>
      </c>
      <c r="R33" s="198">
        <v>0.72</v>
      </c>
      <c r="S33" s="198">
        <v>0.45</v>
      </c>
      <c r="T33" s="198">
        <v>0</v>
      </c>
      <c r="U33" s="198">
        <v>2.42</v>
      </c>
      <c r="V33" s="198">
        <v>0.45</v>
      </c>
      <c r="W33" s="198">
        <v>0.79</v>
      </c>
      <c r="X33" s="198">
        <v>2.52</v>
      </c>
      <c r="Y33" s="198">
        <v>511.74</v>
      </c>
      <c r="Z33" s="198">
        <v>4.62</v>
      </c>
      <c r="AA33" s="198">
        <v>1.3</v>
      </c>
      <c r="AB33" s="198">
        <v>0</v>
      </c>
      <c r="AC33" s="198">
        <v>20.68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61.83</v>
      </c>
      <c r="AJ33" s="198">
        <v>0</v>
      </c>
      <c r="AK33" s="198">
        <v>6.23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18.68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20.25</v>
      </c>
      <c r="L34" s="198">
        <v>-165.08</v>
      </c>
      <c r="M34" s="198">
        <v>2.48</v>
      </c>
      <c r="N34" s="198">
        <v>2.02</v>
      </c>
      <c r="O34" s="198">
        <v>1.43</v>
      </c>
      <c r="P34" s="198">
        <v>1.02</v>
      </c>
      <c r="Q34" s="198">
        <v>0.37</v>
      </c>
      <c r="R34" s="198">
        <v>0.72</v>
      </c>
      <c r="S34" s="198">
        <v>0.45</v>
      </c>
      <c r="T34" s="198">
        <v>0</v>
      </c>
      <c r="U34" s="198">
        <v>2.42</v>
      </c>
      <c r="V34" s="198">
        <v>0.45</v>
      </c>
      <c r="W34" s="198">
        <v>0.79</v>
      </c>
      <c r="X34" s="198">
        <v>2.52</v>
      </c>
      <c r="Y34" s="198">
        <v>511.74</v>
      </c>
      <c r="Z34" s="198">
        <v>4.62</v>
      </c>
      <c r="AA34" s="198">
        <v>1.3</v>
      </c>
      <c r="AB34" s="198">
        <v>0</v>
      </c>
      <c r="AC34" s="198">
        <v>20.68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64.11</v>
      </c>
      <c r="AJ34" s="198">
        <v>0</v>
      </c>
      <c r="AK34" s="198">
        <v>6.23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18.68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20.25</v>
      </c>
      <c r="L35" s="198">
        <v>-165.08</v>
      </c>
      <c r="M35" s="198">
        <v>2.48</v>
      </c>
      <c r="N35" s="198">
        <v>2.02</v>
      </c>
      <c r="O35" s="198">
        <v>1.43</v>
      </c>
      <c r="P35" s="198">
        <v>1.02</v>
      </c>
      <c r="Q35" s="198">
        <v>0.37</v>
      </c>
      <c r="R35" s="198">
        <v>0.72</v>
      </c>
      <c r="S35" s="198">
        <v>0.45</v>
      </c>
      <c r="T35" s="198">
        <v>0</v>
      </c>
      <c r="U35" s="198">
        <v>2.42</v>
      </c>
      <c r="V35" s="198">
        <v>0.45</v>
      </c>
      <c r="W35" s="198">
        <v>0.79</v>
      </c>
      <c r="X35" s="198">
        <v>2.52</v>
      </c>
      <c r="Y35" s="198">
        <v>511.74</v>
      </c>
      <c r="Z35" s="198">
        <v>4.62</v>
      </c>
      <c r="AA35" s="198">
        <v>1.3</v>
      </c>
      <c r="AB35" s="198">
        <v>0</v>
      </c>
      <c r="AC35" s="198">
        <v>21.32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55.17</v>
      </c>
      <c r="AJ35" s="198">
        <v>0</v>
      </c>
      <c r="AK35" s="198">
        <v>6.23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18.68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20.25</v>
      </c>
      <c r="L36" s="198">
        <v>-165.08</v>
      </c>
      <c r="M36" s="198">
        <v>2.48</v>
      </c>
      <c r="N36" s="198">
        <v>2.02</v>
      </c>
      <c r="O36" s="198">
        <v>1.43</v>
      </c>
      <c r="P36" s="198">
        <v>1.02</v>
      </c>
      <c r="Q36" s="198">
        <v>0.37</v>
      </c>
      <c r="R36" s="198">
        <v>0.72</v>
      </c>
      <c r="S36" s="198">
        <v>0.45</v>
      </c>
      <c r="T36" s="198">
        <v>0</v>
      </c>
      <c r="U36" s="198">
        <v>2.42</v>
      </c>
      <c r="V36" s="198">
        <v>0.45</v>
      </c>
      <c r="W36" s="198">
        <v>0.79</v>
      </c>
      <c r="X36" s="198">
        <v>2.52</v>
      </c>
      <c r="Y36" s="198">
        <v>511.74</v>
      </c>
      <c r="Z36" s="198">
        <v>4.62</v>
      </c>
      <c r="AA36" s="198">
        <v>1.3</v>
      </c>
      <c r="AB36" s="198">
        <v>0</v>
      </c>
      <c r="AC36" s="198">
        <v>21.32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55.17</v>
      </c>
      <c r="AJ36" s="198">
        <v>0</v>
      </c>
      <c r="AK36" s="198">
        <v>6.23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18.68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20.25</v>
      </c>
      <c r="L37" s="198">
        <v>-165.08</v>
      </c>
      <c r="M37" s="198">
        <v>2.48</v>
      </c>
      <c r="N37" s="198">
        <v>2.02</v>
      </c>
      <c r="O37" s="198">
        <v>1.43</v>
      </c>
      <c r="P37" s="198">
        <v>1.02</v>
      </c>
      <c r="Q37" s="198">
        <v>0.37</v>
      </c>
      <c r="R37" s="198">
        <v>0.72</v>
      </c>
      <c r="S37" s="198">
        <v>0.45</v>
      </c>
      <c r="T37" s="198">
        <v>0</v>
      </c>
      <c r="U37" s="198">
        <v>2.27</v>
      </c>
      <c r="V37" s="198">
        <v>0.45</v>
      </c>
      <c r="W37" s="198">
        <v>0.79</v>
      </c>
      <c r="X37" s="198">
        <v>2.52</v>
      </c>
      <c r="Y37" s="198">
        <v>511.74</v>
      </c>
      <c r="Z37" s="198">
        <v>4.62</v>
      </c>
      <c r="AA37" s="198">
        <v>1.3</v>
      </c>
      <c r="AB37" s="198">
        <v>0</v>
      </c>
      <c r="AC37" s="198">
        <v>21.32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55.17</v>
      </c>
      <c r="AJ37" s="198">
        <v>0</v>
      </c>
      <c r="AK37" s="198">
        <v>6.23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18.68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20.25</v>
      </c>
      <c r="L38" s="198">
        <v>-165.08</v>
      </c>
      <c r="M38" s="198">
        <v>2.48</v>
      </c>
      <c r="N38" s="198">
        <v>2.02</v>
      </c>
      <c r="O38" s="198">
        <v>1.43</v>
      </c>
      <c r="P38" s="198">
        <v>1.02</v>
      </c>
      <c r="Q38" s="198">
        <v>0.37</v>
      </c>
      <c r="R38" s="198">
        <v>0.72</v>
      </c>
      <c r="S38" s="198">
        <v>0.45</v>
      </c>
      <c r="T38" s="198">
        <v>0</v>
      </c>
      <c r="U38" s="198">
        <v>2.1800000000000002</v>
      </c>
      <c r="V38" s="198">
        <v>0.45</v>
      </c>
      <c r="W38" s="198">
        <v>0.79</v>
      </c>
      <c r="X38" s="198">
        <v>2.52</v>
      </c>
      <c r="Y38" s="198">
        <v>511.74</v>
      </c>
      <c r="Z38" s="198">
        <v>4.62</v>
      </c>
      <c r="AA38" s="198">
        <v>1.3</v>
      </c>
      <c r="AB38" s="198">
        <v>0</v>
      </c>
      <c r="AC38" s="198">
        <v>21.32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55.17</v>
      </c>
      <c r="AJ38" s="198">
        <v>0</v>
      </c>
      <c r="AK38" s="198">
        <v>6.23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18.68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38.99</v>
      </c>
      <c r="J39" s="198">
        <v>0</v>
      </c>
      <c r="K39" s="198">
        <v>20.25</v>
      </c>
      <c r="L39" s="198">
        <v>-165.08</v>
      </c>
      <c r="M39" s="198">
        <v>2.48</v>
      </c>
      <c r="N39" s="198">
        <v>2.02</v>
      </c>
      <c r="O39" s="198">
        <v>1.43</v>
      </c>
      <c r="P39" s="198">
        <v>1.02</v>
      </c>
      <c r="Q39" s="198">
        <v>0.37</v>
      </c>
      <c r="R39" s="198">
        <v>0.72</v>
      </c>
      <c r="S39" s="198">
        <v>0.45</v>
      </c>
      <c r="T39" s="198">
        <v>0</v>
      </c>
      <c r="U39" s="198">
        <v>2.0099999999999998</v>
      </c>
      <c r="V39" s="198">
        <v>0.45</v>
      </c>
      <c r="W39" s="198">
        <v>0.79</v>
      </c>
      <c r="X39" s="198">
        <v>2.52</v>
      </c>
      <c r="Y39" s="198">
        <v>511.74</v>
      </c>
      <c r="Z39" s="198">
        <v>4.62</v>
      </c>
      <c r="AA39" s="198">
        <v>1.3</v>
      </c>
      <c r="AB39" s="198">
        <v>0</v>
      </c>
      <c r="AC39" s="198">
        <v>21.32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55.17</v>
      </c>
      <c r="AJ39" s="198">
        <v>0</v>
      </c>
      <c r="AK39" s="198">
        <v>6.23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18.68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38.99</v>
      </c>
      <c r="J40" s="198">
        <v>0</v>
      </c>
      <c r="K40" s="198">
        <v>20.25</v>
      </c>
      <c r="L40" s="198">
        <v>-165.08</v>
      </c>
      <c r="M40" s="198">
        <v>2.48</v>
      </c>
      <c r="N40" s="198">
        <v>2.02</v>
      </c>
      <c r="O40" s="198">
        <v>1.43</v>
      </c>
      <c r="P40" s="198">
        <v>1.02</v>
      </c>
      <c r="Q40" s="198">
        <v>0.37</v>
      </c>
      <c r="R40" s="198">
        <v>0.72</v>
      </c>
      <c r="S40" s="198">
        <v>0.45</v>
      </c>
      <c r="T40" s="198">
        <v>0</v>
      </c>
      <c r="U40" s="198">
        <v>2.0099999999999998</v>
      </c>
      <c r="V40" s="198">
        <v>0.45</v>
      </c>
      <c r="W40" s="198">
        <v>0.79</v>
      </c>
      <c r="X40" s="198">
        <v>2.52</v>
      </c>
      <c r="Y40" s="198">
        <v>511.74</v>
      </c>
      <c r="Z40" s="198">
        <v>4.62</v>
      </c>
      <c r="AA40" s="198">
        <v>1.3</v>
      </c>
      <c r="AB40" s="198">
        <v>0</v>
      </c>
      <c r="AC40" s="198">
        <v>21.32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54.32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18.63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38.99</v>
      </c>
      <c r="J41" s="198">
        <v>0</v>
      </c>
      <c r="K41" s="198">
        <v>20.25</v>
      </c>
      <c r="L41" s="198">
        <v>-165.08</v>
      </c>
      <c r="M41" s="198">
        <v>2.48</v>
      </c>
      <c r="N41" s="198">
        <v>2.02</v>
      </c>
      <c r="O41" s="198">
        <v>1.43</v>
      </c>
      <c r="P41" s="198">
        <v>1.02</v>
      </c>
      <c r="Q41" s="198">
        <v>0.37</v>
      </c>
      <c r="R41" s="198">
        <v>0.72</v>
      </c>
      <c r="S41" s="198">
        <v>0.45</v>
      </c>
      <c r="T41" s="198">
        <v>0</v>
      </c>
      <c r="U41" s="198">
        <v>2.0099999999999998</v>
      </c>
      <c r="V41" s="198">
        <v>0.45</v>
      </c>
      <c r="W41" s="198">
        <v>0.79</v>
      </c>
      <c r="X41" s="198">
        <v>2.52</v>
      </c>
      <c r="Y41" s="198">
        <v>511.74</v>
      </c>
      <c r="Z41" s="198">
        <v>4.62</v>
      </c>
      <c r="AA41" s="198">
        <v>1.3</v>
      </c>
      <c r="AB41" s="198">
        <v>0</v>
      </c>
      <c r="AC41" s="198">
        <v>21.32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56.02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18.63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38.99</v>
      </c>
      <c r="J42" s="198">
        <v>0</v>
      </c>
      <c r="K42" s="198">
        <v>20.25</v>
      </c>
      <c r="L42" s="198">
        <v>-165.08</v>
      </c>
      <c r="M42" s="198">
        <v>2.48</v>
      </c>
      <c r="N42" s="198">
        <v>2.02</v>
      </c>
      <c r="O42" s="198">
        <v>1.43</v>
      </c>
      <c r="P42" s="198">
        <v>1.02</v>
      </c>
      <c r="Q42" s="198">
        <v>0.37</v>
      </c>
      <c r="R42" s="198">
        <v>0.72</v>
      </c>
      <c r="S42" s="198">
        <v>0.45</v>
      </c>
      <c r="T42" s="198">
        <v>0</v>
      </c>
      <c r="U42" s="198">
        <v>2.0099999999999998</v>
      </c>
      <c r="V42" s="198">
        <v>0.45</v>
      </c>
      <c r="W42" s="198">
        <v>0.79</v>
      </c>
      <c r="X42" s="198">
        <v>2.52</v>
      </c>
      <c r="Y42" s="198">
        <v>511.74</v>
      </c>
      <c r="Z42" s="198">
        <v>4.62</v>
      </c>
      <c r="AA42" s="198">
        <v>1.3</v>
      </c>
      <c r="AB42" s="198">
        <v>0</v>
      </c>
      <c r="AC42" s="198">
        <v>21.32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55.17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18.63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38.99</v>
      </c>
      <c r="J43" s="198">
        <v>0</v>
      </c>
      <c r="K43" s="198">
        <v>20.25</v>
      </c>
      <c r="L43" s="198">
        <v>-165.08</v>
      </c>
      <c r="M43" s="198">
        <v>2.48</v>
      </c>
      <c r="N43" s="198">
        <v>2.02</v>
      </c>
      <c r="O43" s="198">
        <v>1.43</v>
      </c>
      <c r="P43" s="198">
        <v>1.01</v>
      </c>
      <c r="Q43" s="198">
        <v>0.37</v>
      </c>
      <c r="R43" s="198">
        <v>0.72</v>
      </c>
      <c r="S43" s="198">
        <v>0.45</v>
      </c>
      <c r="T43" s="198">
        <v>0</v>
      </c>
      <c r="U43" s="198">
        <v>2.0099999999999998</v>
      </c>
      <c r="V43" s="198">
        <v>0.45</v>
      </c>
      <c r="W43" s="198">
        <v>0.79</v>
      </c>
      <c r="X43" s="198">
        <v>2.52</v>
      </c>
      <c r="Y43" s="198">
        <v>511.74</v>
      </c>
      <c r="Z43" s="198">
        <v>4.62</v>
      </c>
      <c r="AA43" s="198">
        <v>1.3</v>
      </c>
      <c r="AB43" s="198">
        <v>0</v>
      </c>
      <c r="AC43" s="198">
        <v>21.32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55.17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18.63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38.99</v>
      </c>
      <c r="J44" s="198">
        <v>0</v>
      </c>
      <c r="K44" s="198">
        <v>20.25</v>
      </c>
      <c r="L44" s="198">
        <v>-165.08</v>
      </c>
      <c r="M44" s="198">
        <v>2.48</v>
      </c>
      <c r="N44" s="198">
        <v>2.02</v>
      </c>
      <c r="O44" s="198">
        <v>1.43</v>
      </c>
      <c r="P44" s="198">
        <v>1.01</v>
      </c>
      <c r="Q44" s="198">
        <v>0.37</v>
      </c>
      <c r="R44" s="198">
        <v>0.72</v>
      </c>
      <c r="S44" s="198">
        <v>0.45</v>
      </c>
      <c r="T44" s="198">
        <v>0</v>
      </c>
      <c r="U44" s="198">
        <v>2.0099999999999998</v>
      </c>
      <c r="V44" s="198">
        <v>0.45</v>
      </c>
      <c r="W44" s="198">
        <v>0.79</v>
      </c>
      <c r="X44" s="198">
        <v>2.52</v>
      </c>
      <c r="Y44" s="198">
        <v>511.74</v>
      </c>
      <c r="Z44" s="198">
        <v>4.62</v>
      </c>
      <c r="AA44" s="198">
        <v>1.3</v>
      </c>
      <c r="AB44" s="198">
        <v>0</v>
      </c>
      <c r="AC44" s="198">
        <v>21.32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55.17</v>
      </c>
      <c r="AJ44" s="198">
        <v>0</v>
      </c>
      <c r="AK44" s="198">
        <v>6.23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18.63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38.99</v>
      </c>
      <c r="J45" s="198">
        <v>0</v>
      </c>
      <c r="K45" s="198">
        <v>20.25</v>
      </c>
      <c r="L45" s="198">
        <v>-165.08</v>
      </c>
      <c r="M45" s="198">
        <v>2.48</v>
      </c>
      <c r="N45" s="198">
        <v>2.02</v>
      </c>
      <c r="O45" s="198">
        <v>1.43</v>
      </c>
      <c r="P45" s="198">
        <v>1.01</v>
      </c>
      <c r="Q45" s="198">
        <v>0.37</v>
      </c>
      <c r="R45" s="198">
        <v>0.72</v>
      </c>
      <c r="S45" s="198">
        <v>0.45</v>
      </c>
      <c r="T45" s="198">
        <v>0</v>
      </c>
      <c r="U45" s="198">
        <v>2.0099999999999998</v>
      </c>
      <c r="V45" s="198">
        <v>0.45</v>
      </c>
      <c r="W45" s="198">
        <v>0.79</v>
      </c>
      <c r="X45" s="198">
        <v>2.52</v>
      </c>
      <c r="Y45" s="198">
        <v>511.74</v>
      </c>
      <c r="Z45" s="198">
        <v>4.62</v>
      </c>
      <c r="AA45" s="198">
        <v>1.3</v>
      </c>
      <c r="AB45" s="198">
        <v>0</v>
      </c>
      <c r="AC45" s="198">
        <v>21.32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55.17</v>
      </c>
      <c r="AJ45" s="198">
        <v>0</v>
      </c>
      <c r="AK45" s="198">
        <v>6.23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18.63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38.99</v>
      </c>
      <c r="J46" s="198">
        <v>0</v>
      </c>
      <c r="K46" s="198">
        <v>20.25</v>
      </c>
      <c r="L46" s="198">
        <v>-158.80000000000001</v>
      </c>
      <c r="M46" s="198">
        <v>2.48</v>
      </c>
      <c r="N46" s="198">
        <v>2.02</v>
      </c>
      <c r="O46" s="198">
        <v>1.43</v>
      </c>
      <c r="P46" s="198">
        <v>1.01</v>
      </c>
      <c r="Q46" s="198">
        <v>0.37</v>
      </c>
      <c r="R46" s="198">
        <v>0.72</v>
      </c>
      <c r="S46" s="198">
        <v>0.45</v>
      </c>
      <c r="T46" s="198">
        <v>0</v>
      </c>
      <c r="U46" s="198">
        <v>2.0099999999999998</v>
      </c>
      <c r="V46" s="198">
        <v>0.45</v>
      </c>
      <c r="W46" s="198">
        <v>0.79</v>
      </c>
      <c r="X46" s="198">
        <v>2.52</v>
      </c>
      <c r="Y46" s="198">
        <v>511.74</v>
      </c>
      <c r="Z46" s="198">
        <v>4.62</v>
      </c>
      <c r="AA46" s="198">
        <v>1.3</v>
      </c>
      <c r="AB46" s="198">
        <v>0</v>
      </c>
      <c r="AC46" s="198">
        <v>21.32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55.17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18.63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38.99</v>
      </c>
      <c r="J47" s="198">
        <v>0</v>
      </c>
      <c r="K47" s="198">
        <v>20.25</v>
      </c>
      <c r="L47" s="198">
        <v>-154.54</v>
      </c>
      <c r="M47" s="198">
        <v>2.48</v>
      </c>
      <c r="N47" s="198">
        <v>2.02</v>
      </c>
      <c r="O47" s="198">
        <v>1.43</v>
      </c>
      <c r="P47" s="198">
        <v>1.01</v>
      </c>
      <c r="Q47" s="198">
        <v>0.37</v>
      </c>
      <c r="R47" s="198">
        <v>0.72</v>
      </c>
      <c r="S47" s="198">
        <v>0.45</v>
      </c>
      <c r="T47" s="198">
        <v>0</v>
      </c>
      <c r="U47" s="198">
        <v>2.0099999999999998</v>
      </c>
      <c r="V47" s="198">
        <v>0.45</v>
      </c>
      <c r="W47" s="198">
        <v>0.79</v>
      </c>
      <c r="X47" s="198">
        <v>2.52</v>
      </c>
      <c r="Y47" s="198">
        <v>511.74</v>
      </c>
      <c r="Z47" s="198">
        <v>4.62</v>
      </c>
      <c r="AA47" s="198">
        <v>1.3</v>
      </c>
      <c r="AB47" s="198">
        <v>0</v>
      </c>
      <c r="AC47" s="198">
        <v>21.32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54.32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18.63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38.99</v>
      </c>
      <c r="J48" s="198">
        <v>0</v>
      </c>
      <c r="K48" s="198">
        <v>20.25</v>
      </c>
      <c r="L48" s="198">
        <v>-172.03</v>
      </c>
      <c r="M48" s="198">
        <v>2.48</v>
      </c>
      <c r="N48" s="198">
        <v>2.02</v>
      </c>
      <c r="O48" s="198">
        <v>1.43</v>
      </c>
      <c r="P48" s="198">
        <v>1.01</v>
      </c>
      <c r="Q48" s="198">
        <v>0.37</v>
      </c>
      <c r="R48" s="198">
        <v>0.72</v>
      </c>
      <c r="S48" s="198">
        <v>0.45</v>
      </c>
      <c r="T48" s="198">
        <v>0</v>
      </c>
      <c r="U48" s="198">
        <v>2.0099999999999998</v>
      </c>
      <c r="V48" s="198">
        <v>0.45</v>
      </c>
      <c r="W48" s="198">
        <v>0.79</v>
      </c>
      <c r="X48" s="198">
        <v>2.52</v>
      </c>
      <c r="Y48" s="198">
        <v>511.74</v>
      </c>
      <c r="Z48" s="198">
        <v>4.62</v>
      </c>
      <c r="AA48" s="198">
        <v>1.3</v>
      </c>
      <c r="AB48" s="198">
        <v>0</v>
      </c>
      <c r="AC48" s="198">
        <v>21.32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56.02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18.63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38.99</v>
      </c>
      <c r="J49" s="198">
        <v>0</v>
      </c>
      <c r="K49" s="198">
        <v>20.25</v>
      </c>
      <c r="L49" s="198">
        <v>-172.11</v>
      </c>
      <c r="M49" s="198">
        <v>2.48</v>
      </c>
      <c r="N49" s="198">
        <v>2.02</v>
      </c>
      <c r="O49" s="198">
        <v>1.43</v>
      </c>
      <c r="P49" s="198">
        <v>1.01</v>
      </c>
      <c r="Q49" s="198">
        <v>0.37</v>
      </c>
      <c r="R49" s="198">
        <v>0.72</v>
      </c>
      <c r="S49" s="198">
        <v>0.45</v>
      </c>
      <c r="T49" s="198">
        <v>0</v>
      </c>
      <c r="U49" s="198">
        <v>2.0099999999999998</v>
      </c>
      <c r="V49" s="198">
        <v>0.45</v>
      </c>
      <c r="W49" s="198">
        <v>0.79</v>
      </c>
      <c r="X49" s="198">
        <v>2.52</v>
      </c>
      <c r="Y49" s="198">
        <v>511.74</v>
      </c>
      <c r="Z49" s="198">
        <v>4.62</v>
      </c>
      <c r="AA49" s="198">
        <v>1.3</v>
      </c>
      <c r="AB49" s="198">
        <v>0</v>
      </c>
      <c r="AC49" s="198">
        <v>21.32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55.17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18.63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38.99</v>
      </c>
      <c r="J50" s="198">
        <v>0</v>
      </c>
      <c r="K50" s="198">
        <v>20.25</v>
      </c>
      <c r="L50" s="198">
        <v>-172.07</v>
      </c>
      <c r="M50" s="198">
        <v>2.48</v>
      </c>
      <c r="N50" s="198">
        <v>2.02</v>
      </c>
      <c r="O50" s="198">
        <v>1.43</v>
      </c>
      <c r="P50" s="198">
        <v>1.01</v>
      </c>
      <c r="Q50" s="198">
        <v>0.37</v>
      </c>
      <c r="R50" s="198">
        <v>0.72</v>
      </c>
      <c r="S50" s="198">
        <v>0.45</v>
      </c>
      <c r="T50" s="198">
        <v>0</v>
      </c>
      <c r="U50" s="198">
        <v>2.0099999999999998</v>
      </c>
      <c r="V50" s="198">
        <v>0.45</v>
      </c>
      <c r="W50" s="198">
        <v>0.79</v>
      </c>
      <c r="X50" s="198">
        <v>2.52</v>
      </c>
      <c r="Y50" s="198">
        <v>511.74</v>
      </c>
      <c r="Z50" s="198">
        <v>4.62</v>
      </c>
      <c r="AA50" s="198">
        <v>1.3</v>
      </c>
      <c r="AB50" s="198">
        <v>0</v>
      </c>
      <c r="AC50" s="198">
        <v>21.32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55.17</v>
      </c>
      <c r="AJ50" s="198">
        <v>0</v>
      </c>
      <c r="AK50" s="198">
        <v>6.23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18.63</v>
      </c>
      <c r="D51" s="198">
        <v>0</v>
      </c>
      <c r="E51" s="198">
        <v>0</v>
      </c>
      <c r="F51" s="198">
        <v>30.29</v>
      </c>
      <c r="G51" s="198">
        <v>0</v>
      </c>
      <c r="H51" s="198">
        <v>0</v>
      </c>
      <c r="I51" s="198">
        <v>38.99</v>
      </c>
      <c r="J51" s="198">
        <v>0</v>
      </c>
      <c r="K51" s="198">
        <v>20.25</v>
      </c>
      <c r="L51" s="198">
        <v>-172.85</v>
      </c>
      <c r="M51" s="198">
        <v>2.48</v>
      </c>
      <c r="N51" s="198">
        <v>2.02</v>
      </c>
      <c r="O51" s="198">
        <v>1.43</v>
      </c>
      <c r="P51" s="198">
        <v>1.01</v>
      </c>
      <c r="Q51" s="198">
        <v>0.37</v>
      </c>
      <c r="R51" s="198">
        <v>0.72</v>
      </c>
      <c r="S51" s="198">
        <v>0.45</v>
      </c>
      <c r="T51" s="198">
        <v>0</v>
      </c>
      <c r="U51" s="198">
        <v>2.0099999999999998</v>
      </c>
      <c r="V51" s="198">
        <v>0.45</v>
      </c>
      <c r="W51" s="198">
        <v>0.79</v>
      </c>
      <c r="X51" s="198">
        <v>2.52</v>
      </c>
      <c r="Y51" s="198">
        <v>511.74</v>
      </c>
      <c r="Z51" s="198">
        <v>4.62</v>
      </c>
      <c r="AA51" s="198">
        <v>1.3</v>
      </c>
      <c r="AB51" s="198">
        <v>0</v>
      </c>
      <c r="AC51" s="198">
        <v>21.32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53.75</v>
      </c>
      <c r="AJ51" s="198">
        <v>0</v>
      </c>
      <c r="AK51" s="198">
        <v>6.23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18.63</v>
      </c>
      <c r="D52" s="198">
        <v>0</v>
      </c>
      <c r="E52" s="198">
        <v>0</v>
      </c>
      <c r="F52" s="198">
        <v>30.29</v>
      </c>
      <c r="G52" s="198">
        <v>0</v>
      </c>
      <c r="H52" s="198">
        <v>0</v>
      </c>
      <c r="I52" s="198">
        <v>38.99</v>
      </c>
      <c r="J52" s="198">
        <v>0</v>
      </c>
      <c r="K52" s="198">
        <v>20.25</v>
      </c>
      <c r="L52" s="198">
        <v>-173.9</v>
      </c>
      <c r="M52" s="198">
        <v>2.48</v>
      </c>
      <c r="N52" s="198">
        <v>2.02</v>
      </c>
      <c r="O52" s="198">
        <v>1.43</v>
      </c>
      <c r="P52" s="198">
        <v>1.01</v>
      </c>
      <c r="Q52" s="198">
        <v>0.37</v>
      </c>
      <c r="R52" s="198">
        <v>0.72</v>
      </c>
      <c r="S52" s="198">
        <v>0.45</v>
      </c>
      <c r="T52" s="198">
        <v>0</v>
      </c>
      <c r="U52" s="198">
        <v>2.0099999999999998</v>
      </c>
      <c r="V52" s="198">
        <v>0.45</v>
      </c>
      <c r="W52" s="198">
        <v>0.79</v>
      </c>
      <c r="X52" s="198">
        <v>2.52</v>
      </c>
      <c r="Y52" s="198">
        <v>511.74</v>
      </c>
      <c r="Z52" s="198">
        <v>4.62</v>
      </c>
      <c r="AA52" s="198">
        <v>1.3</v>
      </c>
      <c r="AB52" s="198">
        <v>0</v>
      </c>
      <c r="AC52" s="198">
        <v>21.32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53.75</v>
      </c>
      <c r="AJ52" s="198">
        <v>0</v>
      </c>
      <c r="AK52" s="198">
        <v>6.23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18.63</v>
      </c>
      <c r="D53" s="198">
        <v>0</v>
      </c>
      <c r="E53" s="198">
        <v>0</v>
      </c>
      <c r="F53" s="198">
        <v>30.29</v>
      </c>
      <c r="G53" s="198">
        <v>0</v>
      </c>
      <c r="H53" s="198">
        <v>0</v>
      </c>
      <c r="I53" s="198">
        <v>38.99</v>
      </c>
      <c r="J53" s="198">
        <v>0</v>
      </c>
      <c r="K53" s="198">
        <v>19.93</v>
      </c>
      <c r="L53" s="198">
        <v>-169.99</v>
      </c>
      <c r="M53" s="198">
        <v>2.48</v>
      </c>
      <c r="N53" s="198">
        <v>2.02</v>
      </c>
      <c r="O53" s="198">
        <v>1.43</v>
      </c>
      <c r="P53" s="198">
        <v>1.01</v>
      </c>
      <c r="Q53" s="198">
        <v>0.37</v>
      </c>
      <c r="R53" s="198">
        <v>0.72</v>
      </c>
      <c r="S53" s="198">
        <v>0.45</v>
      </c>
      <c r="T53" s="198">
        <v>0</v>
      </c>
      <c r="U53" s="198">
        <v>2.0099999999999998</v>
      </c>
      <c r="V53" s="198">
        <v>0.45</v>
      </c>
      <c r="W53" s="198">
        <v>0.79</v>
      </c>
      <c r="X53" s="198">
        <v>2.52</v>
      </c>
      <c r="Y53" s="198">
        <v>511.74</v>
      </c>
      <c r="Z53" s="198">
        <v>4.62</v>
      </c>
      <c r="AA53" s="198">
        <v>1.3</v>
      </c>
      <c r="AB53" s="198">
        <v>0</v>
      </c>
      <c r="AC53" s="198">
        <v>21.32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53.75</v>
      </c>
      <c r="AJ53" s="198">
        <v>0</v>
      </c>
      <c r="AK53" s="198">
        <v>6.23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18.63</v>
      </c>
      <c r="D54" s="198">
        <v>0</v>
      </c>
      <c r="E54" s="198">
        <v>0</v>
      </c>
      <c r="F54" s="198">
        <v>30.29</v>
      </c>
      <c r="G54" s="198">
        <v>0</v>
      </c>
      <c r="H54" s="198">
        <v>0</v>
      </c>
      <c r="I54" s="198">
        <v>38.99</v>
      </c>
      <c r="J54" s="198">
        <v>0</v>
      </c>
      <c r="K54" s="198">
        <v>19.93</v>
      </c>
      <c r="L54" s="198">
        <v>-170.53</v>
      </c>
      <c r="M54" s="198">
        <v>2.48</v>
      </c>
      <c r="N54" s="198">
        <v>2.02</v>
      </c>
      <c r="O54" s="198">
        <v>1.43</v>
      </c>
      <c r="P54" s="198">
        <v>1.01</v>
      </c>
      <c r="Q54" s="198">
        <v>0.37</v>
      </c>
      <c r="R54" s="198">
        <v>0.72</v>
      </c>
      <c r="S54" s="198">
        <v>0.45</v>
      </c>
      <c r="T54" s="198">
        <v>0</v>
      </c>
      <c r="U54" s="198">
        <v>2.0099999999999998</v>
      </c>
      <c r="V54" s="198">
        <v>0.45</v>
      </c>
      <c r="W54" s="198">
        <v>0.79</v>
      </c>
      <c r="X54" s="198">
        <v>2.52</v>
      </c>
      <c r="Y54" s="198">
        <v>511.74</v>
      </c>
      <c r="Z54" s="198">
        <v>4.62</v>
      </c>
      <c r="AA54" s="198">
        <v>1.3</v>
      </c>
      <c r="AB54" s="198">
        <v>0</v>
      </c>
      <c r="AC54" s="198">
        <v>20.68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53.75</v>
      </c>
      <c r="AJ54" s="198">
        <v>0</v>
      </c>
      <c r="AK54" s="198">
        <v>6.23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18.63</v>
      </c>
      <c r="D55" s="198">
        <v>0</v>
      </c>
      <c r="E55" s="198">
        <v>0</v>
      </c>
      <c r="F55" s="198">
        <v>30.29</v>
      </c>
      <c r="G55" s="198">
        <v>0</v>
      </c>
      <c r="H55" s="198">
        <v>0</v>
      </c>
      <c r="I55" s="198">
        <v>38.75</v>
      </c>
      <c r="J55" s="198">
        <v>0</v>
      </c>
      <c r="K55" s="198">
        <v>19.93</v>
      </c>
      <c r="L55" s="198">
        <v>-84.03</v>
      </c>
      <c r="M55" s="198">
        <v>2.48</v>
      </c>
      <c r="N55" s="198">
        <v>2.02</v>
      </c>
      <c r="O55" s="198">
        <v>1.43</v>
      </c>
      <c r="P55" s="198">
        <v>1.01</v>
      </c>
      <c r="Q55" s="198">
        <v>0.37</v>
      </c>
      <c r="R55" s="198">
        <v>0.72</v>
      </c>
      <c r="S55" s="198">
        <v>0.45</v>
      </c>
      <c r="T55" s="198">
        <v>0</v>
      </c>
      <c r="U55" s="198">
        <v>2.0099999999999998</v>
      </c>
      <c r="V55" s="198">
        <v>0.45</v>
      </c>
      <c r="W55" s="198">
        <v>0.79</v>
      </c>
      <c r="X55" s="198">
        <v>2.52</v>
      </c>
      <c r="Y55" s="198">
        <v>511.74</v>
      </c>
      <c r="Z55" s="198">
        <v>4.62</v>
      </c>
      <c r="AA55" s="198">
        <v>1.3</v>
      </c>
      <c r="AB55" s="198">
        <v>0</v>
      </c>
      <c r="AC55" s="198">
        <v>20.68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53.75</v>
      </c>
      <c r="AJ55" s="198">
        <v>0</v>
      </c>
      <c r="AK55" s="198">
        <v>3.33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18.63</v>
      </c>
      <c r="D56" s="198">
        <v>0</v>
      </c>
      <c r="E56" s="198">
        <v>0</v>
      </c>
      <c r="F56" s="198">
        <v>30.29</v>
      </c>
      <c r="G56" s="198">
        <v>0</v>
      </c>
      <c r="H56" s="198">
        <v>0</v>
      </c>
      <c r="I56" s="198">
        <v>38.75</v>
      </c>
      <c r="J56" s="198">
        <v>0</v>
      </c>
      <c r="K56" s="198">
        <v>19.93</v>
      </c>
      <c r="L56" s="198">
        <v>-90.15</v>
      </c>
      <c r="M56" s="198">
        <v>2.48</v>
      </c>
      <c r="N56" s="198">
        <v>2.02</v>
      </c>
      <c r="O56" s="198">
        <v>1.43</v>
      </c>
      <c r="P56" s="198">
        <v>1.01</v>
      </c>
      <c r="Q56" s="198">
        <v>0.37</v>
      </c>
      <c r="R56" s="198">
        <v>0.72</v>
      </c>
      <c r="S56" s="198">
        <v>0.45</v>
      </c>
      <c r="T56" s="198">
        <v>0</v>
      </c>
      <c r="U56" s="198">
        <v>2.0099999999999998</v>
      </c>
      <c r="V56" s="198">
        <v>0.45</v>
      </c>
      <c r="W56" s="198">
        <v>0.79</v>
      </c>
      <c r="X56" s="198">
        <v>2.52</v>
      </c>
      <c r="Y56" s="198">
        <v>511.74</v>
      </c>
      <c r="Z56" s="198">
        <v>4.62</v>
      </c>
      <c r="AA56" s="198">
        <v>1.3</v>
      </c>
      <c r="AB56" s="198">
        <v>0</v>
      </c>
      <c r="AC56" s="198">
        <v>20.68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54.8</v>
      </c>
      <c r="AJ56" s="198">
        <v>0</v>
      </c>
      <c r="AK56" s="198">
        <v>0.78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18.63</v>
      </c>
      <c r="D57" s="198">
        <v>0</v>
      </c>
      <c r="E57" s="198">
        <v>0</v>
      </c>
      <c r="F57" s="198">
        <v>30.29</v>
      </c>
      <c r="G57" s="198">
        <v>0</v>
      </c>
      <c r="H57" s="198">
        <v>0</v>
      </c>
      <c r="I57" s="198">
        <v>38.75</v>
      </c>
      <c r="J57" s="198">
        <v>0</v>
      </c>
      <c r="K57" s="198">
        <v>19.93</v>
      </c>
      <c r="L57" s="198">
        <v>-105.14</v>
      </c>
      <c r="M57" s="198">
        <v>2.48</v>
      </c>
      <c r="N57" s="198">
        <v>2.02</v>
      </c>
      <c r="O57" s="198">
        <v>1.43</v>
      </c>
      <c r="P57" s="198">
        <v>1.01</v>
      </c>
      <c r="Q57" s="198">
        <v>0.37</v>
      </c>
      <c r="R57" s="198">
        <v>0.72</v>
      </c>
      <c r="S57" s="198">
        <v>0.45</v>
      </c>
      <c r="T57" s="198">
        <v>0</v>
      </c>
      <c r="U57" s="198">
        <v>2.0099999999999998</v>
      </c>
      <c r="V57" s="198">
        <v>0.45</v>
      </c>
      <c r="W57" s="198">
        <v>0.79</v>
      </c>
      <c r="X57" s="198">
        <v>2.52</v>
      </c>
      <c r="Y57" s="198">
        <v>511.74</v>
      </c>
      <c r="Z57" s="198">
        <v>4.62</v>
      </c>
      <c r="AA57" s="198">
        <v>1.3</v>
      </c>
      <c r="AB57" s="198">
        <v>0</v>
      </c>
      <c r="AC57" s="198">
        <v>20.68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52.9</v>
      </c>
      <c r="AJ57" s="198">
        <v>0</v>
      </c>
      <c r="AK57" s="198">
        <v>0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18.63</v>
      </c>
      <c r="D58" s="198">
        <v>0</v>
      </c>
      <c r="E58" s="198">
        <v>0</v>
      </c>
      <c r="F58" s="198">
        <v>30.29</v>
      </c>
      <c r="G58" s="198">
        <v>0</v>
      </c>
      <c r="H58" s="198">
        <v>0</v>
      </c>
      <c r="I58" s="198">
        <v>38.75</v>
      </c>
      <c r="J58" s="198">
        <v>0</v>
      </c>
      <c r="K58" s="198">
        <v>19.93</v>
      </c>
      <c r="L58" s="198">
        <v>-106.1</v>
      </c>
      <c r="M58" s="198">
        <v>2.48</v>
      </c>
      <c r="N58" s="198">
        <v>2.02</v>
      </c>
      <c r="O58" s="198">
        <v>1.43</v>
      </c>
      <c r="P58" s="198">
        <v>1.01</v>
      </c>
      <c r="Q58" s="198">
        <v>0.37</v>
      </c>
      <c r="R58" s="198">
        <v>0.72</v>
      </c>
      <c r="S58" s="198">
        <v>0.45</v>
      </c>
      <c r="T58" s="198">
        <v>0</v>
      </c>
      <c r="U58" s="198">
        <v>2.0099999999999998</v>
      </c>
      <c r="V58" s="198">
        <v>0.45</v>
      </c>
      <c r="W58" s="198">
        <v>0.79</v>
      </c>
      <c r="X58" s="198">
        <v>2.52</v>
      </c>
      <c r="Y58" s="198">
        <v>511.74</v>
      </c>
      <c r="Z58" s="198">
        <v>4.62</v>
      </c>
      <c r="AA58" s="198">
        <v>1.3</v>
      </c>
      <c r="AB58" s="198">
        <v>0</v>
      </c>
      <c r="AC58" s="198">
        <v>20.68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53.75</v>
      </c>
      <c r="AJ58" s="198">
        <v>0</v>
      </c>
      <c r="AK58" s="198">
        <v>0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18.63</v>
      </c>
      <c r="D59" s="198">
        <v>0</v>
      </c>
      <c r="E59" s="198">
        <v>0</v>
      </c>
      <c r="F59" s="198">
        <v>30.29</v>
      </c>
      <c r="G59" s="198">
        <v>0</v>
      </c>
      <c r="H59" s="198">
        <v>0</v>
      </c>
      <c r="I59" s="198">
        <v>38.75</v>
      </c>
      <c r="J59" s="198">
        <v>0</v>
      </c>
      <c r="K59" s="198">
        <v>19.93</v>
      </c>
      <c r="L59" s="198">
        <v>-130.13</v>
      </c>
      <c r="M59" s="198">
        <v>2.48</v>
      </c>
      <c r="N59" s="198">
        <v>2.02</v>
      </c>
      <c r="O59" s="198">
        <v>1.43</v>
      </c>
      <c r="P59" s="198">
        <v>1.01</v>
      </c>
      <c r="Q59" s="198">
        <v>0.37</v>
      </c>
      <c r="R59" s="198">
        <v>0.72</v>
      </c>
      <c r="S59" s="198">
        <v>0.45</v>
      </c>
      <c r="T59" s="198">
        <v>0</v>
      </c>
      <c r="U59" s="198">
        <v>2.0099999999999998</v>
      </c>
      <c r="V59" s="198">
        <v>0.45</v>
      </c>
      <c r="W59" s="198">
        <v>0.79</v>
      </c>
      <c r="X59" s="198">
        <v>2.52</v>
      </c>
      <c r="Y59" s="198">
        <v>511.74</v>
      </c>
      <c r="Z59" s="198">
        <v>4.62</v>
      </c>
      <c r="AA59" s="198">
        <v>1.3</v>
      </c>
      <c r="AB59" s="198">
        <v>0</v>
      </c>
      <c r="AC59" s="198">
        <v>20.68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53.75</v>
      </c>
      <c r="AJ59" s="198">
        <v>0</v>
      </c>
      <c r="AK59" s="198">
        <v>0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18.63</v>
      </c>
      <c r="D60" s="198">
        <v>0</v>
      </c>
      <c r="E60" s="198">
        <v>0</v>
      </c>
      <c r="F60" s="198">
        <v>30.29</v>
      </c>
      <c r="G60" s="198">
        <v>0</v>
      </c>
      <c r="H60" s="198">
        <v>0</v>
      </c>
      <c r="I60" s="198">
        <v>38.75</v>
      </c>
      <c r="J60" s="198">
        <v>0</v>
      </c>
      <c r="K60" s="198">
        <v>19.93</v>
      </c>
      <c r="L60" s="198">
        <v>-99.41</v>
      </c>
      <c r="M60" s="198">
        <v>2.48</v>
      </c>
      <c r="N60" s="198">
        <v>2.02</v>
      </c>
      <c r="O60" s="198">
        <v>1.43</v>
      </c>
      <c r="P60" s="198">
        <v>1.01</v>
      </c>
      <c r="Q60" s="198">
        <v>0.37</v>
      </c>
      <c r="R60" s="198">
        <v>0.72</v>
      </c>
      <c r="S60" s="198">
        <v>0.45</v>
      </c>
      <c r="T60" s="198">
        <v>0</v>
      </c>
      <c r="U60" s="198">
        <v>2.0099999999999998</v>
      </c>
      <c r="V60" s="198">
        <v>0.45</v>
      </c>
      <c r="W60" s="198">
        <v>0.79</v>
      </c>
      <c r="X60" s="198">
        <v>2.52</v>
      </c>
      <c r="Y60" s="198">
        <v>511.74</v>
      </c>
      <c r="Z60" s="198">
        <v>4.62</v>
      </c>
      <c r="AA60" s="198">
        <v>1.3</v>
      </c>
      <c r="AB60" s="198">
        <v>0</v>
      </c>
      <c r="AC60" s="198">
        <v>20.68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53.75</v>
      </c>
      <c r="AJ60" s="198">
        <v>0</v>
      </c>
      <c r="AK60" s="198">
        <v>0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18.63</v>
      </c>
      <c r="D61" s="198">
        <v>0</v>
      </c>
      <c r="E61" s="198">
        <v>0</v>
      </c>
      <c r="F61" s="198">
        <v>30.29</v>
      </c>
      <c r="G61" s="198">
        <v>0</v>
      </c>
      <c r="H61" s="198">
        <v>0</v>
      </c>
      <c r="I61" s="198">
        <v>38.75</v>
      </c>
      <c r="J61" s="198">
        <v>0</v>
      </c>
      <c r="K61" s="198">
        <v>19.93</v>
      </c>
      <c r="L61" s="198">
        <v>-102.64</v>
      </c>
      <c r="M61" s="198">
        <v>2.48</v>
      </c>
      <c r="N61" s="198">
        <v>2.02</v>
      </c>
      <c r="O61" s="198">
        <v>1.43</v>
      </c>
      <c r="P61" s="198">
        <v>1.01</v>
      </c>
      <c r="Q61" s="198">
        <v>0.37</v>
      </c>
      <c r="R61" s="198">
        <v>0.72</v>
      </c>
      <c r="S61" s="198">
        <v>0.45</v>
      </c>
      <c r="T61" s="198">
        <v>0</v>
      </c>
      <c r="U61" s="198">
        <v>2.0099999999999998</v>
      </c>
      <c r="V61" s="198">
        <v>0.45</v>
      </c>
      <c r="W61" s="198">
        <v>0.79</v>
      </c>
      <c r="X61" s="198">
        <v>2.52</v>
      </c>
      <c r="Y61" s="198">
        <v>511.74</v>
      </c>
      <c r="Z61" s="198">
        <v>4.62</v>
      </c>
      <c r="AA61" s="198">
        <v>1.3</v>
      </c>
      <c r="AB61" s="198">
        <v>0</v>
      </c>
      <c r="AC61" s="198">
        <v>20.68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53.75</v>
      </c>
      <c r="AJ61" s="198">
        <v>0</v>
      </c>
      <c r="AK61" s="198">
        <v>0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18.54</v>
      </c>
      <c r="D62" s="198">
        <v>0</v>
      </c>
      <c r="E62" s="198">
        <v>0</v>
      </c>
      <c r="F62" s="198">
        <v>30.29</v>
      </c>
      <c r="G62" s="198">
        <v>0</v>
      </c>
      <c r="H62" s="198">
        <v>0</v>
      </c>
      <c r="I62" s="198">
        <v>38.75</v>
      </c>
      <c r="J62" s="198">
        <v>0</v>
      </c>
      <c r="K62" s="198">
        <v>19.93</v>
      </c>
      <c r="L62" s="198">
        <v>-82.46</v>
      </c>
      <c r="M62" s="198">
        <v>2.48</v>
      </c>
      <c r="N62" s="198">
        <v>2.02</v>
      </c>
      <c r="O62" s="198">
        <v>1.43</v>
      </c>
      <c r="P62" s="198">
        <v>1.01</v>
      </c>
      <c r="Q62" s="198">
        <v>0.37</v>
      </c>
      <c r="R62" s="198">
        <v>0.72</v>
      </c>
      <c r="S62" s="198">
        <v>0.45</v>
      </c>
      <c r="T62" s="198">
        <v>0</v>
      </c>
      <c r="U62" s="198">
        <v>2.0099999999999998</v>
      </c>
      <c r="V62" s="198">
        <v>0.45</v>
      </c>
      <c r="W62" s="198">
        <v>0.79</v>
      </c>
      <c r="X62" s="198">
        <v>2.52</v>
      </c>
      <c r="Y62" s="198">
        <v>511.74</v>
      </c>
      <c r="Z62" s="198">
        <v>4.62</v>
      </c>
      <c r="AA62" s="198">
        <v>1.3</v>
      </c>
      <c r="AB62" s="198">
        <v>0</v>
      </c>
      <c r="AC62" s="198">
        <v>20.68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54.8</v>
      </c>
      <c r="AJ62" s="198">
        <v>0</v>
      </c>
      <c r="AK62" s="198">
        <v>0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18.489999999999998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38.75</v>
      </c>
      <c r="J63" s="198">
        <v>0</v>
      </c>
      <c r="K63" s="198">
        <v>19.93</v>
      </c>
      <c r="L63" s="198">
        <v>-109.37</v>
      </c>
      <c r="M63" s="198">
        <v>2.48</v>
      </c>
      <c r="N63" s="198">
        <v>2.02</v>
      </c>
      <c r="O63" s="198">
        <v>1.43</v>
      </c>
      <c r="P63" s="198">
        <v>1.01</v>
      </c>
      <c r="Q63" s="198">
        <v>0.37</v>
      </c>
      <c r="R63" s="198">
        <v>0.72</v>
      </c>
      <c r="S63" s="198">
        <v>0.45</v>
      </c>
      <c r="T63" s="198">
        <v>0</v>
      </c>
      <c r="U63" s="198">
        <v>2.0099999999999998</v>
      </c>
      <c r="V63" s="198">
        <v>0.45</v>
      </c>
      <c r="W63" s="198">
        <v>0.79</v>
      </c>
      <c r="X63" s="198">
        <v>2.52</v>
      </c>
      <c r="Y63" s="198">
        <v>511.74</v>
      </c>
      <c r="Z63" s="198">
        <v>4.62</v>
      </c>
      <c r="AA63" s="198">
        <v>1.3</v>
      </c>
      <c r="AB63" s="198">
        <v>0</v>
      </c>
      <c r="AC63" s="198">
        <v>20.68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52.9</v>
      </c>
      <c r="AJ63" s="198">
        <v>0</v>
      </c>
      <c r="AK63" s="198">
        <v>0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18.489999999999998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38.75</v>
      </c>
      <c r="J64" s="198">
        <v>0</v>
      </c>
      <c r="K64" s="198">
        <v>19.93</v>
      </c>
      <c r="L64" s="198">
        <v>-130.52000000000001</v>
      </c>
      <c r="M64" s="198">
        <v>2.48</v>
      </c>
      <c r="N64" s="198">
        <v>2.02</v>
      </c>
      <c r="O64" s="198">
        <v>1.43</v>
      </c>
      <c r="P64" s="198">
        <v>1.01</v>
      </c>
      <c r="Q64" s="198">
        <v>0.37</v>
      </c>
      <c r="R64" s="198">
        <v>0.72</v>
      </c>
      <c r="S64" s="198">
        <v>0.45</v>
      </c>
      <c r="T64" s="198">
        <v>0</v>
      </c>
      <c r="U64" s="198">
        <v>2.0099999999999998</v>
      </c>
      <c r="V64" s="198">
        <v>0.45</v>
      </c>
      <c r="W64" s="198">
        <v>0.79</v>
      </c>
      <c r="X64" s="198">
        <v>2.52</v>
      </c>
      <c r="Y64" s="198">
        <v>511.74</v>
      </c>
      <c r="Z64" s="198">
        <v>4.62</v>
      </c>
      <c r="AA64" s="198">
        <v>1.3</v>
      </c>
      <c r="AB64" s="198">
        <v>0</v>
      </c>
      <c r="AC64" s="198">
        <v>20.68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53.75</v>
      </c>
      <c r="AJ64" s="198">
        <v>0</v>
      </c>
      <c r="AK64" s="198">
        <v>0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18.489999999999998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38.75</v>
      </c>
      <c r="J65" s="198">
        <v>0</v>
      </c>
      <c r="K65" s="198">
        <v>19.93</v>
      </c>
      <c r="L65" s="198">
        <v>-129.56</v>
      </c>
      <c r="M65" s="198">
        <v>2.48</v>
      </c>
      <c r="N65" s="198">
        <v>2.02</v>
      </c>
      <c r="O65" s="198">
        <v>1.43</v>
      </c>
      <c r="P65" s="198">
        <v>2.29</v>
      </c>
      <c r="Q65" s="198">
        <v>0.37</v>
      </c>
      <c r="R65" s="198">
        <v>0.72</v>
      </c>
      <c r="S65" s="198">
        <v>0.45</v>
      </c>
      <c r="T65" s="198">
        <v>0</v>
      </c>
      <c r="U65" s="198">
        <v>2.0099999999999998</v>
      </c>
      <c r="V65" s="198">
        <v>0.45</v>
      </c>
      <c r="W65" s="198">
        <v>0.79</v>
      </c>
      <c r="X65" s="198">
        <v>2.52</v>
      </c>
      <c r="Y65" s="198">
        <v>511.74</v>
      </c>
      <c r="Z65" s="198">
        <v>4.62</v>
      </c>
      <c r="AA65" s="198">
        <v>1.3</v>
      </c>
      <c r="AB65" s="198">
        <v>0</v>
      </c>
      <c r="AC65" s="198">
        <v>20.68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53.75</v>
      </c>
      <c r="AJ65" s="198">
        <v>0</v>
      </c>
      <c r="AK65" s="198">
        <v>0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18.489999999999998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38.75</v>
      </c>
      <c r="J66" s="198">
        <v>0</v>
      </c>
      <c r="K66" s="198">
        <v>19.93</v>
      </c>
      <c r="L66" s="198">
        <v>-129.56</v>
      </c>
      <c r="M66" s="198">
        <v>2.48</v>
      </c>
      <c r="N66" s="198">
        <v>2.02</v>
      </c>
      <c r="O66" s="198">
        <v>1.43</v>
      </c>
      <c r="P66" s="198">
        <v>2.29</v>
      </c>
      <c r="Q66" s="198">
        <v>0.37</v>
      </c>
      <c r="R66" s="198">
        <v>0.72</v>
      </c>
      <c r="S66" s="198">
        <v>0.45</v>
      </c>
      <c r="T66" s="198">
        <v>0</v>
      </c>
      <c r="U66" s="198">
        <v>2.0099999999999998</v>
      </c>
      <c r="V66" s="198">
        <v>0.45</v>
      </c>
      <c r="W66" s="198">
        <v>0.79</v>
      </c>
      <c r="X66" s="198">
        <v>2.52</v>
      </c>
      <c r="Y66" s="198">
        <v>511.74</v>
      </c>
      <c r="Z66" s="198">
        <v>4.62</v>
      </c>
      <c r="AA66" s="198">
        <v>1.3</v>
      </c>
      <c r="AB66" s="198">
        <v>0</v>
      </c>
      <c r="AC66" s="198">
        <v>20.68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53.75</v>
      </c>
      <c r="AJ66" s="198">
        <v>0</v>
      </c>
      <c r="AK66" s="198">
        <v>4.21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18.489999999999998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38.75</v>
      </c>
      <c r="J67" s="198">
        <v>0</v>
      </c>
      <c r="K67" s="198">
        <v>19.93</v>
      </c>
      <c r="L67" s="198">
        <v>-147.82</v>
      </c>
      <c r="M67" s="198">
        <v>2.48</v>
      </c>
      <c r="N67" s="198">
        <v>2.02</v>
      </c>
      <c r="O67" s="198">
        <v>1.43</v>
      </c>
      <c r="P67" s="198">
        <v>1.67</v>
      </c>
      <c r="Q67" s="198">
        <v>0.37</v>
      </c>
      <c r="R67" s="198">
        <v>0.72</v>
      </c>
      <c r="S67" s="198">
        <v>0.45</v>
      </c>
      <c r="T67" s="198">
        <v>0</v>
      </c>
      <c r="U67" s="198">
        <v>2.0099999999999998</v>
      </c>
      <c r="V67" s="198">
        <v>0.45</v>
      </c>
      <c r="W67" s="198">
        <v>0.79</v>
      </c>
      <c r="X67" s="198">
        <v>2.52</v>
      </c>
      <c r="Y67" s="198">
        <v>511.74</v>
      </c>
      <c r="Z67" s="198">
        <v>4.62</v>
      </c>
      <c r="AA67" s="198">
        <v>1.3</v>
      </c>
      <c r="AB67" s="198">
        <v>0</v>
      </c>
      <c r="AC67" s="198">
        <v>21.97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53.75</v>
      </c>
      <c r="AJ67" s="198">
        <v>0</v>
      </c>
      <c r="AK67" s="198">
        <v>2.79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18.489999999999998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38.75</v>
      </c>
      <c r="J68" s="198">
        <v>0</v>
      </c>
      <c r="K68" s="198">
        <v>19.93</v>
      </c>
      <c r="L68" s="198">
        <v>-170.53</v>
      </c>
      <c r="M68" s="198">
        <v>2.48</v>
      </c>
      <c r="N68" s="198">
        <v>2.02</v>
      </c>
      <c r="O68" s="198">
        <v>1.43</v>
      </c>
      <c r="P68" s="198">
        <v>1.67</v>
      </c>
      <c r="Q68" s="198">
        <v>0.37</v>
      </c>
      <c r="R68" s="198">
        <v>0.72</v>
      </c>
      <c r="S68" s="198">
        <v>0.45</v>
      </c>
      <c r="T68" s="198">
        <v>0</v>
      </c>
      <c r="U68" s="198">
        <v>2.0099999999999998</v>
      </c>
      <c r="V68" s="198">
        <v>0.45</v>
      </c>
      <c r="W68" s="198">
        <v>0.79</v>
      </c>
      <c r="X68" s="198">
        <v>2.52</v>
      </c>
      <c r="Y68" s="198">
        <v>511.74</v>
      </c>
      <c r="Z68" s="198">
        <v>4.62</v>
      </c>
      <c r="AA68" s="198">
        <v>1.3</v>
      </c>
      <c r="AB68" s="198">
        <v>0</v>
      </c>
      <c r="AC68" s="198">
        <v>21.97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54.8</v>
      </c>
      <c r="AJ68" s="198">
        <v>0</v>
      </c>
      <c r="AK68" s="198">
        <v>2.99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18.489999999999998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38.75</v>
      </c>
      <c r="J69" s="198">
        <v>0</v>
      </c>
      <c r="K69" s="198">
        <v>19.93</v>
      </c>
      <c r="L69" s="198">
        <v>-170.53</v>
      </c>
      <c r="M69" s="198">
        <v>2.48</v>
      </c>
      <c r="N69" s="198">
        <v>2.02</v>
      </c>
      <c r="O69" s="198">
        <v>1.43</v>
      </c>
      <c r="P69" s="198">
        <v>1.67</v>
      </c>
      <c r="Q69" s="198">
        <v>0.37</v>
      </c>
      <c r="R69" s="198">
        <v>0.72</v>
      </c>
      <c r="S69" s="198">
        <v>0.45</v>
      </c>
      <c r="T69" s="198">
        <v>0</v>
      </c>
      <c r="U69" s="198">
        <v>2.0099999999999998</v>
      </c>
      <c r="V69" s="198">
        <v>0.45</v>
      </c>
      <c r="W69" s="198">
        <v>0.79</v>
      </c>
      <c r="X69" s="198">
        <v>2.52</v>
      </c>
      <c r="Y69" s="198">
        <v>511.74</v>
      </c>
      <c r="Z69" s="198">
        <v>4.62</v>
      </c>
      <c r="AA69" s="198">
        <v>1.3</v>
      </c>
      <c r="AB69" s="198">
        <v>0</v>
      </c>
      <c r="AC69" s="198">
        <v>21.97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52.9</v>
      </c>
      <c r="AJ69" s="198">
        <v>0</v>
      </c>
      <c r="AK69" s="198">
        <v>2.99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18.489999999999998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38.75</v>
      </c>
      <c r="J70" s="198">
        <v>0</v>
      </c>
      <c r="K70" s="198">
        <v>19.93</v>
      </c>
      <c r="L70" s="198">
        <v>-170.53</v>
      </c>
      <c r="M70" s="198">
        <v>2.48</v>
      </c>
      <c r="N70" s="198">
        <v>2.02</v>
      </c>
      <c r="O70" s="198">
        <v>1.43</v>
      </c>
      <c r="P70" s="198">
        <v>1.67</v>
      </c>
      <c r="Q70" s="198">
        <v>0.37</v>
      </c>
      <c r="R70" s="198">
        <v>0.72</v>
      </c>
      <c r="S70" s="198">
        <v>0.45</v>
      </c>
      <c r="T70" s="198">
        <v>0</v>
      </c>
      <c r="U70" s="198">
        <v>2.0099999999999998</v>
      </c>
      <c r="V70" s="198">
        <v>0.45</v>
      </c>
      <c r="W70" s="198">
        <v>0.79</v>
      </c>
      <c r="X70" s="198">
        <v>2.52</v>
      </c>
      <c r="Y70" s="198">
        <v>511.74</v>
      </c>
      <c r="Z70" s="198">
        <v>4.62</v>
      </c>
      <c r="AA70" s="198">
        <v>1.3</v>
      </c>
      <c r="AB70" s="198">
        <v>0</v>
      </c>
      <c r="AC70" s="198">
        <v>21.97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53.75</v>
      </c>
      <c r="AJ70" s="198">
        <v>0</v>
      </c>
      <c r="AK70" s="198">
        <v>2.93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18.489999999999998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38.75</v>
      </c>
      <c r="J71" s="198">
        <v>0</v>
      </c>
      <c r="K71" s="198">
        <v>19.93</v>
      </c>
      <c r="L71" s="198">
        <v>-170.53</v>
      </c>
      <c r="M71" s="198">
        <v>2.48</v>
      </c>
      <c r="N71" s="198">
        <v>2.02</v>
      </c>
      <c r="O71" s="198">
        <v>1.43</v>
      </c>
      <c r="P71" s="198">
        <v>1.04</v>
      </c>
      <c r="Q71" s="198">
        <v>0.37</v>
      </c>
      <c r="R71" s="198">
        <v>0.72</v>
      </c>
      <c r="S71" s="198">
        <v>0.45</v>
      </c>
      <c r="T71" s="198">
        <v>0</v>
      </c>
      <c r="U71" s="198">
        <v>2.0099999999999998</v>
      </c>
      <c r="V71" s="198">
        <v>0.45</v>
      </c>
      <c r="W71" s="198">
        <v>0.79</v>
      </c>
      <c r="X71" s="198">
        <v>2.52</v>
      </c>
      <c r="Y71" s="198">
        <v>511.74</v>
      </c>
      <c r="Z71" s="198">
        <v>4.62</v>
      </c>
      <c r="AA71" s="198">
        <v>1.3</v>
      </c>
      <c r="AB71" s="198">
        <v>0</v>
      </c>
      <c r="AC71" s="198">
        <v>21.97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53.75</v>
      </c>
      <c r="AJ71" s="198">
        <v>0</v>
      </c>
      <c r="AK71" s="198">
        <v>2.86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18.489999999999998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38.75</v>
      </c>
      <c r="J72" s="198">
        <v>0</v>
      </c>
      <c r="K72" s="198">
        <v>19.93</v>
      </c>
      <c r="L72" s="198">
        <v>-170.53</v>
      </c>
      <c r="M72" s="198">
        <v>2.48</v>
      </c>
      <c r="N72" s="198">
        <v>2.02</v>
      </c>
      <c r="O72" s="198">
        <v>1.43</v>
      </c>
      <c r="P72" s="198">
        <v>1.04</v>
      </c>
      <c r="Q72" s="198">
        <v>0.37</v>
      </c>
      <c r="R72" s="198">
        <v>0.72</v>
      </c>
      <c r="S72" s="198">
        <v>0.45</v>
      </c>
      <c r="T72" s="198">
        <v>0</v>
      </c>
      <c r="U72" s="198">
        <v>2.0099999999999998</v>
      </c>
      <c r="V72" s="198">
        <v>0.45</v>
      </c>
      <c r="W72" s="198">
        <v>0.8</v>
      </c>
      <c r="X72" s="198">
        <v>2.52</v>
      </c>
      <c r="Y72" s="198">
        <v>511.74</v>
      </c>
      <c r="Z72" s="198">
        <v>4.62</v>
      </c>
      <c r="AA72" s="198">
        <v>1.3</v>
      </c>
      <c r="AB72" s="198">
        <v>0</v>
      </c>
      <c r="AC72" s="198">
        <v>21.97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53.75</v>
      </c>
      <c r="AJ72" s="198">
        <v>0</v>
      </c>
      <c r="AK72" s="198">
        <v>2.79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18.489999999999998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38.75</v>
      </c>
      <c r="J73" s="198">
        <v>0</v>
      </c>
      <c r="K73" s="198">
        <v>19.93</v>
      </c>
      <c r="L73" s="198">
        <v>-170.53</v>
      </c>
      <c r="M73" s="198">
        <v>2.48</v>
      </c>
      <c r="N73" s="198">
        <v>2.02</v>
      </c>
      <c r="O73" s="198">
        <v>1.43</v>
      </c>
      <c r="P73" s="198">
        <v>1.46</v>
      </c>
      <c r="Q73" s="198">
        <v>0.37</v>
      </c>
      <c r="R73" s="198">
        <v>0.72</v>
      </c>
      <c r="S73" s="198">
        <v>0.45</v>
      </c>
      <c r="T73" s="198">
        <v>0</v>
      </c>
      <c r="U73" s="198">
        <v>2.0099999999999998</v>
      </c>
      <c r="V73" s="198">
        <v>0.45</v>
      </c>
      <c r="W73" s="198">
        <v>0.8</v>
      </c>
      <c r="X73" s="198">
        <v>2.52</v>
      </c>
      <c r="Y73" s="198">
        <v>511.74</v>
      </c>
      <c r="Z73" s="198">
        <v>4.62</v>
      </c>
      <c r="AA73" s="198">
        <v>1.3</v>
      </c>
      <c r="AB73" s="198">
        <v>0</v>
      </c>
      <c r="AC73" s="198">
        <v>21.97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53.75</v>
      </c>
      <c r="AJ73" s="198">
        <v>0</v>
      </c>
      <c r="AK73" s="198">
        <v>2.46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18.489999999999998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38.75</v>
      </c>
      <c r="J74" s="198">
        <v>0</v>
      </c>
      <c r="K74" s="198">
        <v>19.93</v>
      </c>
      <c r="L74" s="198">
        <v>-170.53</v>
      </c>
      <c r="M74" s="198">
        <v>2.48</v>
      </c>
      <c r="N74" s="198">
        <v>2.02</v>
      </c>
      <c r="O74" s="198">
        <v>1.43</v>
      </c>
      <c r="P74" s="198">
        <v>1.46</v>
      </c>
      <c r="Q74" s="198">
        <v>0.37</v>
      </c>
      <c r="R74" s="198">
        <v>0.72</v>
      </c>
      <c r="S74" s="198">
        <v>0.45</v>
      </c>
      <c r="T74" s="198">
        <v>0</v>
      </c>
      <c r="U74" s="198">
        <v>2.0099999999999998</v>
      </c>
      <c r="V74" s="198">
        <v>0.45</v>
      </c>
      <c r="W74" s="198">
        <v>0.8</v>
      </c>
      <c r="X74" s="198">
        <v>2.52</v>
      </c>
      <c r="Y74" s="198">
        <v>511.74</v>
      </c>
      <c r="Z74" s="198">
        <v>4.62</v>
      </c>
      <c r="AA74" s="198">
        <v>1.3</v>
      </c>
      <c r="AB74" s="198">
        <v>0</v>
      </c>
      <c r="AC74" s="198">
        <v>21.97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54.8</v>
      </c>
      <c r="AJ74" s="198">
        <v>0</v>
      </c>
      <c r="AK74" s="198">
        <v>2.79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18.489999999999998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38.99</v>
      </c>
      <c r="J75" s="198">
        <v>0</v>
      </c>
      <c r="K75" s="198">
        <v>19.93</v>
      </c>
      <c r="L75" s="198">
        <v>-170.53</v>
      </c>
      <c r="M75" s="198">
        <v>2.48</v>
      </c>
      <c r="N75" s="198">
        <v>2.02</v>
      </c>
      <c r="O75" s="198">
        <v>1.43</v>
      </c>
      <c r="P75" s="198">
        <v>1.46</v>
      </c>
      <c r="Q75" s="198">
        <v>0.37</v>
      </c>
      <c r="R75" s="198">
        <v>0.72</v>
      </c>
      <c r="S75" s="198">
        <v>0.45</v>
      </c>
      <c r="T75" s="198">
        <v>0</v>
      </c>
      <c r="U75" s="198">
        <v>2.0099999999999998</v>
      </c>
      <c r="V75" s="198">
        <v>0.45</v>
      </c>
      <c r="W75" s="198">
        <v>0.8</v>
      </c>
      <c r="X75" s="198">
        <v>2.52</v>
      </c>
      <c r="Y75" s="198">
        <v>511.74</v>
      </c>
      <c r="Z75" s="198">
        <v>4.62</v>
      </c>
      <c r="AA75" s="198">
        <v>1.3</v>
      </c>
      <c r="AB75" s="198">
        <v>0</v>
      </c>
      <c r="AC75" s="198">
        <v>21.97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52.9</v>
      </c>
      <c r="AJ75" s="198">
        <v>0</v>
      </c>
      <c r="AK75" s="198">
        <v>4.08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18.489999999999998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38.99</v>
      </c>
      <c r="J76" s="198">
        <v>0</v>
      </c>
      <c r="K76" s="198">
        <v>19.93</v>
      </c>
      <c r="L76" s="198">
        <v>-170.53</v>
      </c>
      <c r="M76" s="198">
        <v>2.48</v>
      </c>
      <c r="N76" s="198">
        <v>2.02</v>
      </c>
      <c r="O76" s="198">
        <v>1.43</v>
      </c>
      <c r="P76" s="198">
        <v>1.46</v>
      </c>
      <c r="Q76" s="198">
        <v>0.37</v>
      </c>
      <c r="R76" s="198">
        <v>0.72</v>
      </c>
      <c r="S76" s="198">
        <v>0.45</v>
      </c>
      <c r="T76" s="198">
        <v>0</v>
      </c>
      <c r="U76" s="198">
        <v>2.0099999999999998</v>
      </c>
      <c r="V76" s="198">
        <v>0.45</v>
      </c>
      <c r="W76" s="198">
        <v>0.8</v>
      </c>
      <c r="X76" s="198">
        <v>2.52</v>
      </c>
      <c r="Y76" s="198">
        <v>511.74</v>
      </c>
      <c r="Z76" s="198">
        <v>4.62</v>
      </c>
      <c r="AA76" s="198">
        <v>1.3</v>
      </c>
      <c r="AB76" s="198">
        <v>0</v>
      </c>
      <c r="AC76" s="198">
        <v>21.97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53.75</v>
      </c>
      <c r="AJ76" s="198">
        <v>0</v>
      </c>
      <c r="AK76" s="198">
        <v>4.33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18.489999999999998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38.99</v>
      </c>
      <c r="J77" s="198">
        <v>0</v>
      </c>
      <c r="K77" s="198">
        <v>19.93</v>
      </c>
      <c r="L77" s="198">
        <v>-168.98</v>
      </c>
      <c r="M77" s="198">
        <v>2.48</v>
      </c>
      <c r="N77" s="198">
        <v>2.02</v>
      </c>
      <c r="O77" s="198">
        <v>1.43</v>
      </c>
      <c r="P77" s="198">
        <v>1.24</v>
      </c>
      <c r="Q77" s="198">
        <v>0.37</v>
      </c>
      <c r="R77" s="198">
        <v>0.72</v>
      </c>
      <c r="S77" s="198">
        <v>0.45</v>
      </c>
      <c r="T77" s="198">
        <v>0</v>
      </c>
      <c r="U77" s="198">
        <v>2.0099999999999998</v>
      </c>
      <c r="V77" s="198">
        <v>0.45</v>
      </c>
      <c r="W77" s="198">
        <v>0.8</v>
      </c>
      <c r="X77" s="198">
        <v>2.52</v>
      </c>
      <c r="Y77" s="198">
        <v>511.74</v>
      </c>
      <c r="Z77" s="198">
        <v>4.62</v>
      </c>
      <c r="AA77" s="198">
        <v>1.3</v>
      </c>
      <c r="AB77" s="198">
        <v>0</v>
      </c>
      <c r="AC77" s="198">
        <v>21.97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53.75</v>
      </c>
      <c r="AJ77" s="198">
        <v>0</v>
      </c>
      <c r="AK77" s="198">
        <v>4.32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18.489999999999998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38.99</v>
      </c>
      <c r="J78" s="198">
        <v>0</v>
      </c>
      <c r="K78" s="198">
        <v>19.93</v>
      </c>
      <c r="L78" s="198">
        <v>-168.98</v>
      </c>
      <c r="M78" s="198">
        <v>2.48</v>
      </c>
      <c r="N78" s="198">
        <v>2.02</v>
      </c>
      <c r="O78" s="198">
        <v>1.43</v>
      </c>
      <c r="P78" s="198">
        <v>1.24</v>
      </c>
      <c r="Q78" s="198">
        <v>0.37</v>
      </c>
      <c r="R78" s="198">
        <v>0.72</v>
      </c>
      <c r="S78" s="198">
        <v>0.45</v>
      </c>
      <c r="T78" s="198">
        <v>0</v>
      </c>
      <c r="U78" s="198">
        <v>2.0099999999999998</v>
      </c>
      <c r="V78" s="198">
        <v>0.45</v>
      </c>
      <c r="W78" s="198">
        <v>0.8</v>
      </c>
      <c r="X78" s="198">
        <v>2.52</v>
      </c>
      <c r="Y78" s="198">
        <v>511.74</v>
      </c>
      <c r="Z78" s="198">
        <v>4.62</v>
      </c>
      <c r="AA78" s="198">
        <v>1.3</v>
      </c>
      <c r="AB78" s="198">
        <v>0</v>
      </c>
      <c r="AC78" s="198">
        <v>21.97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53.75</v>
      </c>
      <c r="AJ78" s="198">
        <v>0</v>
      </c>
      <c r="AK78" s="198">
        <v>4.63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18.63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38.99</v>
      </c>
      <c r="J79" s="198">
        <v>0</v>
      </c>
      <c r="K79" s="198">
        <v>19.93</v>
      </c>
      <c r="L79" s="198">
        <v>-168.98</v>
      </c>
      <c r="M79" s="198">
        <v>2.48</v>
      </c>
      <c r="N79" s="198">
        <v>2.02</v>
      </c>
      <c r="O79" s="198">
        <v>1.43</v>
      </c>
      <c r="P79" s="198">
        <v>1.24</v>
      </c>
      <c r="Q79" s="198">
        <v>0.37</v>
      </c>
      <c r="R79" s="198">
        <v>0.72</v>
      </c>
      <c r="S79" s="198">
        <v>0.45</v>
      </c>
      <c r="T79" s="198">
        <v>0</v>
      </c>
      <c r="U79" s="198">
        <v>2.0099999999999998</v>
      </c>
      <c r="V79" s="198">
        <v>0.45</v>
      </c>
      <c r="W79" s="198">
        <v>0.8</v>
      </c>
      <c r="X79" s="198">
        <v>2.52</v>
      </c>
      <c r="Y79" s="198">
        <v>511.74</v>
      </c>
      <c r="Z79" s="198">
        <v>4.62</v>
      </c>
      <c r="AA79" s="198">
        <v>1.3</v>
      </c>
      <c r="AB79" s="198">
        <v>0</v>
      </c>
      <c r="AC79" s="198">
        <v>21.97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53.75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18.63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19.93</v>
      </c>
      <c r="L80" s="198">
        <v>-168.98</v>
      </c>
      <c r="M80" s="198">
        <v>2.48</v>
      </c>
      <c r="N80" s="198">
        <v>2.02</v>
      </c>
      <c r="O80" s="198">
        <v>1.43</v>
      </c>
      <c r="P80" s="198">
        <v>1.24</v>
      </c>
      <c r="Q80" s="198">
        <v>0.37</v>
      </c>
      <c r="R80" s="198">
        <v>0.72</v>
      </c>
      <c r="S80" s="198">
        <v>0.45</v>
      </c>
      <c r="T80" s="198">
        <v>0</v>
      </c>
      <c r="U80" s="198">
        <v>2.0099999999999998</v>
      </c>
      <c r="V80" s="198">
        <v>0.45</v>
      </c>
      <c r="W80" s="198">
        <v>0.8</v>
      </c>
      <c r="X80" s="198">
        <v>2.52</v>
      </c>
      <c r="Y80" s="198">
        <v>511.74</v>
      </c>
      <c r="Z80" s="198">
        <v>4.62</v>
      </c>
      <c r="AA80" s="198">
        <v>1.3</v>
      </c>
      <c r="AB80" s="198">
        <v>0</v>
      </c>
      <c r="AC80" s="198">
        <v>21.97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54.8</v>
      </c>
      <c r="AJ80" s="198">
        <v>0</v>
      </c>
      <c r="AK80" s="198">
        <v>6.11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18.63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19.93</v>
      </c>
      <c r="L81" s="198">
        <v>-168.98</v>
      </c>
      <c r="M81" s="198">
        <v>2.48</v>
      </c>
      <c r="N81" s="198">
        <v>2.02</v>
      </c>
      <c r="O81" s="198">
        <v>1.43</v>
      </c>
      <c r="P81" s="198">
        <v>1.24</v>
      </c>
      <c r="Q81" s="198">
        <v>0.37</v>
      </c>
      <c r="R81" s="198">
        <v>0.72</v>
      </c>
      <c r="S81" s="198">
        <v>0.45</v>
      </c>
      <c r="T81" s="198">
        <v>0</v>
      </c>
      <c r="U81" s="198">
        <v>2.0099999999999998</v>
      </c>
      <c r="V81" s="198">
        <v>0.45</v>
      </c>
      <c r="W81" s="198">
        <v>0.8</v>
      </c>
      <c r="X81" s="198">
        <v>2.52</v>
      </c>
      <c r="Y81" s="198">
        <v>511.74</v>
      </c>
      <c r="Z81" s="198">
        <v>4.62</v>
      </c>
      <c r="AA81" s="198">
        <v>1.3</v>
      </c>
      <c r="AB81" s="198">
        <v>0</v>
      </c>
      <c r="AC81" s="198">
        <v>21.97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52.9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18.63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19.93</v>
      </c>
      <c r="L82" s="198">
        <v>-168.98</v>
      </c>
      <c r="M82" s="198">
        <v>2.48</v>
      </c>
      <c r="N82" s="198">
        <v>2.02</v>
      </c>
      <c r="O82" s="198">
        <v>1.43</v>
      </c>
      <c r="P82" s="198">
        <v>1.24</v>
      </c>
      <c r="Q82" s="198">
        <v>0.37</v>
      </c>
      <c r="R82" s="198">
        <v>0.72</v>
      </c>
      <c r="S82" s="198">
        <v>0.45</v>
      </c>
      <c r="T82" s="198">
        <v>0</v>
      </c>
      <c r="U82" s="198">
        <v>2.0099999999999998</v>
      </c>
      <c r="V82" s="198">
        <v>0.45</v>
      </c>
      <c r="W82" s="198">
        <v>0.8</v>
      </c>
      <c r="X82" s="198">
        <v>2.52</v>
      </c>
      <c r="Y82" s="198">
        <v>511.74</v>
      </c>
      <c r="Z82" s="198">
        <v>4.62</v>
      </c>
      <c r="AA82" s="198">
        <v>1.3</v>
      </c>
      <c r="AB82" s="198">
        <v>0</v>
      </c>
      <c r="AC82" s="198">
        <v>21.97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53.75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18.63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19.93</v>
      </c>
      <c r="L83" s="198">
        <v>-167.81</v>
      </c>
      <c r="M83" s="198">
        <v>2.48</v>
      </c>
      <c r="N83" s="198">
        <v>2.02</v>
      </c>
      <c r="O83" s="198">
        <v>1.43</v>
      </c>
      <c r="P83" s="198">
        <v>1.24</v>
      </c>
      <c r="Q83" s="198">
        <v>0.37</v>
      </c>
      <c r="R83" s="198">
        <v>0.72</v>
      </c>
      <c r="S83" s="198">
        <v>0.45</v>
      </c>
      <c r="T83" s="198">
        <v>0</v>
      </c>
      <c r="U83" s="198">
        <v>2.0099999999999998</v>
      </c>
      <c r="V83" s="198">
        <v>0.45</v>
      </c>
      <c r="W83" s="198">
        <v>0.8</v>
      </c>
      <c r="X83" s="198">
        <v>2.52</v>
      </c>
      <c r="Y83" s="198">
        <v>511.74</v>
      </c>
      <c r="Z83" s="198">
        <v>4.62</v>
      </c>
      <c r="AA83" s="198">
        <v>1.3</v>
      </c>
      <c r="AB83" s="198">
        <v>0</v>
      </c>
      <c r="AC83" s="198">
        <v>21.32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53.75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18.63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19.93</v>
      </c>
      <c r="L84" s="198">
        <v>-168.2</v>
      </c>
      <c r="M84" s="198">
        <v>2.48</v>
      </c>
      <c r="N84" s="198">
        <v>2.02</v>
      </c>
      <c r="O84" s="198">
        <v>1.43</v>
      </c>
      <c r="P84" s="198">
        <v>1.24</v>
      </c>
      <c r="Q84" s="198">
        <v>0.37</v>
      </c>
      <c r="R84" s="198">
        <v>0.72</v>
      </c>
      <c r="S84" s="198">
        <v>0.45</v>
      </c>
      <c r="T84" s="198">
        <v>0</v>
      </c>
      <c r="U84" s="198">
        <v>2.0099999999999998</v>
      </c>
      <c r="V84" s="198">
        <v>0.45</v>
      </c>
      <c r="W84" s="198">
        <v>0.8</v>
      </c>
      <c r="X84" s="198">
        <v>2.52</v>
      </c>
      <c r="Y84" s="198">
        <v>511.74</v>
      </c>
      <c r="Z84" s="198">
        <v>4.62</v>
      </c>
      <c r="AA84" s="198">
        <v>1.3</v>
      </c>
      <c r="AB84" s="198">
        <v>0</v>
      </c>
      <c r="AC84" s="198">
        <v>21.32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53.75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18.63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19.93</v>
      </c>
      <c r="L85" s="198">
        <v>-167.81</v>
      </c>
      <c r="M85" s="198">
        <v>2.48</v>
      </c>
      <c r="N85" s="198">
        <v>2.02</v>
      </c>
      <c r="O85" s="198">
        <v>1.43</v>
      </c>
      <c r="P85" s="198">
        <v>1.07</v>
      </c>
      <c r="Q85" s="198">
        <v>0.28999999999999998</v>
      </c>
      <c r="R85" s="198">
        <v>0.72</v>
      </c>
      <c r="S85" s="198">
        <v>0.45</v>
      </c>
      <c r="T85" s="198">
        <v>0</v>
      </c>
      <c r="U85" s="198">
        <v>2.0099999999999998</v>
      </c>
      <c r="V85" s="198">
        <v>0.45</v>
      </c>
      <c r="W85" s="198">
        <v>0.8</v>
      </c>
      <c r="X85" s="198">
        <v>2.52</v>
      </c>
      <c r="Y85" s="198">
        <v>511.74</v>
      </c>
      <c r="Z85" s="198">
        <v>4.62</v>
      </c>
      <c r="AA85" s="198">
        <v>1.3</v>
      </c>
      <c r="AB85" s="198">
        <v>0</v>
      </c>
      <c r="AC85" s="198">
        <v>21.32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53.75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18.63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19.93</v>
      </c>
      <c r="L86" s="198">
        <v>-170.53</v>
      </c>
      <c r="M86" s="198">
        <v>2.48</v>
      </c>
      <c r="N86" s="198">
        <v>2.02</v>
      </c>
      <c r="O86" s="198">
        <v>1.43</v>
      </c>
      <c r="P86" s="198">
        <v>1.07</v>
      </c>
      <c r="Q86" s="198">
        <v>0.38</v>
      </c>
      <c r="R86" s="198">
        <v>0.72</v>
      </c>
      <c r="S86" s="198">
        <v>0.45</v>
      </c>
      <c r="T86" s="198">
        <v>0</v>
      </c>
      <c r="U86" s="198">
        <v>2.0099999999999998</v>
      </c>
      <c r="V86" s="198">
        <v>0.45</v>
      </c>
      <c r="W86" s="198">
        <v>0.79</v>
      </c>
      <c r="X86" s="198">
        <v>2.52</v>
      </c>
      <c r="Y86" s="198">
        <v>511.74</v>
      </c>
      <c r="Z86" s="198">
        <v>4.62</v>
      </c>
      <c r="AA86" s="198">
        <v>1.3</v>
      </c>
      <c r="AB86" s="198">
        <v>0</v>
      </c>
      <c r="AC86" s="198">
        <v>21.32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54.8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18.77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19.93</v>
      </c>
      <c r="L87" s="198">
        <v>-170.53</v>
      </c>
      <c r="M87" s="198">
        <v>2.48</v>
      </c>
      <c r="N87" s="198">
        <v>2.02</v>
      </c>
      <c r="O87" s="198">
        <v>1.43</v>
      </c>
      <c r="P87" s="198">
        <v>1.07</v>
      </c>
      <c r="Q87" s="198">
        <v>0.38</v>
      </c>
      <c r="R87" s="198">
        <v>0.72</v>
      </c>
      <c r="S87" s="198">
        <v>0.45</v>
      </c>
      <c r="T87" s="198">
        <v>0</v>
      </c>
      <c r="U87" s="198">
        <v>2.0099999999999998</v>
      </c>
      <c r="V87" s="198">
        <v>0.45</v>
      </c>
      <c r="W87" s="198">
        <v>0.79</v>
      </c>
      <c r="X87" s="198">
        <v>2.52</v>
      </c>
      <c r="Y87" s="198">
        <v>511.74</v>
      </c>
      <c r="Z87" s="198">
        <v>4.62</v>
      </c>
      <c r="AA87" s="198">
        <v>1.3</v>
      </c>
      <c r="AB87" s="198">
        <v>0</v>
      </c>
      <c r="AC87" s="198">
        <v>21.32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52.9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18.77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19.93</v>
      </c>
      <c r="L88" s="198">
        <v>-170.53</v>
      </c>
      <c r="M88" s="198">
        <v>2.48</v>
      </c>
      <c r="N88" s="198">
        <v>2.02</v>
      </c>
      <c r="O88" s="198">
        <v>1.43</v>
      </c>
      <c r="P88" s="198">
        <v>1.07</v>
      </c>
      <c r="Q88" s="198">
        <v>0.38</v>
      </c>
      <c r="R88" s="198">
        <v>0.72</v>
      </c>
      <c r="S88" s="198">
        <v>0.45</v>
      </c>
      <c r="T88" s="198">
        <v>0</v>
      </c>
      <c r="U88" s="198">
        <v>2.0099999999999998</v>
      </c>
      <c r="V88" s="198">
        <v>0.45</v>
      </c>
      <c r="W88" s="198">
        <v>0.79</v>
      </c>
      <c r="X88" s="198">
        <v>2.52</v>
      </c>
      <c r="Y88" s="198">
        <v>511.74</v>
      </c>
      <c r="Z88" s="198">
        <v>4.62</v>
      </c>
      <c r="AA88" s="198">
        <v>1.3</v>
      </c>
      <c r="AB88" s="198">
        <v>0</v>
      </c>
      <c r="AC88" s="198">
        <v>21.32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53.75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18.77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19.93</v>
      </c>
      <c r="L89" s="198">
        <v>-170.53</v>
      </c>
      <c r="M89" s="198">
        <v>2.48</v>
      </c>
      <c r="N89" s="198">
        <v>2.02</v>
      </c>
      <c r="O89" s="198">
        <v>1.43</v>
      </c>
      <c r="P89" s="198">
        <v>1.07</v>
      </c>
      <c r="Q89" s="198">
        <v>0.38</v>
      </c>
      <c r="R89" s="198">
        <v>0.72</v>
      </c>
      <c r="S89" s="198">
        <v>0.45</v>
      </c>
      <c r="T89" s="198">
        <v>0</v>
      </c>
      <c r="U89" s="198">
        <v>2.0099999999999998</v>
      </c>
      <c r="V89" s="198">
        <v>0.45</v>
      </c>
      <c r="W89" s="198">
        <v>0.79</v>
      </c>
      <c r="X89" s="198">
        <v>2.52</v>
      </c>
      <c r="Y89" s="198">
        <v>511.74</v>
      </c>
      <c r="Z89" s="198">
        <v>4.62</v>
      </c>
      <c r="AA89" s="198">
        <v>1.3</v>
      </c>
      <c r="AB89" s="198">
        <v>0</v>
      </c>
      <c r="AC89" s="198">
        <v>21.32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53.75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18.77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19.93</v>
      </c>
      <c r="L90" s="198">
        <v>-160.91999999999999</v>
      </c>
      <c r="M90" s="198">
        <v>2.48</v>
      </c>
      <c r="N90" s="198">
        <v>2.02</v>
      </c>
      <c r="O90" s="198">
        <v>1.43</v>
      </c>
      <c r="P90" s="198">
        <v>1.07</v>
      </c>
      <c r="Q90" s="198">
        <v>0.38</v>
      </c>
      <c r="R90" s="198">
        <v>0.72</v>
      </c>
      <c r="S90" s="198">
        <v>0.45</v>
      </c>
      <c r="T90" s="198">
        <v>0</v>
      </c>
      <c r="U90" s="198">
        <v>2.0099999999999998</v>
      </c>
      <c r="V90" s="198">
        <v>0.45</v>
      </c>
      <c r="W90" s="198">
        <v>0.79</v>
      </c>
      <c r="X90" s="198">
        <v>2.52</v>
      </c>
      <c r="Y90" s="198">
        <v>511.74</v>
      </c>
      <c r="Z90" s="198">
        <v>4.62</v>
      </c>
      <c r="AA90" s="198">
        <v>1.3</v>
      </c>
      <c r="AB90" s="198">
        <v>0</v>
      </c>
      <c r="AC90" s="198">
        <v>21.32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53.75</v>
      </c>
      <c r="AJ90" s="198">
        <v>0</v>
      </c>
      <c r="AK90" s="198">
        <v>6.23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18.77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39.229999999999997</v>
      </c>
      <c r="J91" s="198">
        <v>0</v>
      </c>
      <c r="K91" s="198">
        <v>19.93</v>
      </c>
      <c r="L91" s="198">
        <v>-132.09</v>
      </c>
      <c r="M91" s="198">
        <v>2.48</v>
      </c>
      <c r="N91" s="198">
        <v>2.02</v>
      </c>
      <c r="O91" s="198">
        <v>1.43</v>
      </c>
      <c r="P91" s="198">
        <v>1.07</v>
      </c>
      <c r="Q91" s="198">
        <v>0.38</v>
      </c>
      <c r="R91" s="198">
        <v>0.72</v>
      </c>
      <c r="S91" s="198">
        <v>0.45</v>
      </c>
      <c r="T91" s="198">
        <v>0</v>
      </c>
      <c r="U91" s="198">
        <v>2.0099999999999998</v>
      </c>
      <c r="V91" s="198">
        <v>0.45</v>
      </c>
      <c r="W91" s="198">
        <v>0.79</v>
      </c>
      <c r="X91" s="198">
        <v>2.52</v>
      </c>
      <c r="Y91" s="198">
        <v>511.74</v>
      </c>
      <c r="Z91" s="198">
        <v>4.62</v>
      </c>
      <c r="AA91" s="198">
        <v>1.3</v>
      </c>
      <c r="AB91" s="198">
        <v>0</v>
      </c>
      <c r="AC91" s="198">
        <v>21.32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55.17</v>
      </c>
      <c r="AJ91" s="198">
        <v>0</v>
      </c>
      <c r="AK91" s="198">
        <v>6.23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18.77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39.229999999999997</v>
      </c>
      <c r="J92" s="198">
        <v>0</v>
      </c>
      <c r="K92" s="198">
        <v>19.93</v>
      </c>
      <c r="L92" s="198">
        <v>-103.26</v>
      </c>
      <c r="M92" s="198">
        <v>2.48</v>
      </c>
      <c r="N92" s="198">
        <v>2.02</v>
      </c>
      <c r="O92" s="198">
        <v>1.43</v>
      </c>
      <c r="P92" s="198">
        <v>1.07</v>
      </c>
      <c r="Q92" s="198">
        <v>0.38</v>
      </c>
      <c r="R92" s="198">
        <v>0.72</v>
      </c>
      <c r="S92" s="198">
        <v>0.45</v>
      </c>
      <c r="T92" s="198">
        <v>0</v>
      </c>
      <c r="U92" s="198">
        <v>2.0099999999999998</v>
      </c>
      <c r="V92" s="198">
        <v>0.45</v>
      </c>
      <c r="W92" s="198">
        <v>0.79</v>
      </c>
      <c r="X92" s="198">
        <v>2.52</v>
      </c>
      <c r="Y92" s="198">
        <v>511.74</v>
      </c>
      <c r="Z92" s="198">
        <v>4.62</v>
      </c>
      <c r="AA92" s="198">
        <v>1.3</v>
      </c>
      <c r="AB92" s="198">
        <v>0</v>
      </c>
      <c r="AC92" s="198">
        <v>21.32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55.17</v>
      </c>
      <c r="AJ92" s="198">
        <v>0</v>
      </c>
      <c r="AK92" s="198">
        <v>6.21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18.77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39.229999999999997</v>
      </c>
      <c r="J93" s="198">
        <v>0</v>
      </c>
      <c r="K93" s="198">
        <v>61.02</v>
      </c>
      <c r="L93" s="198">
        <v>-69.62</v>
      </c>
      <c r="M93" s="198">
        <v>2.48</v>
      </c>
      <c r="N93" s="198">
        <v>2.02</v>
      </c>
      <c r="O93" s="198">
        <v>1.43</v>
      </c>
      <c r="P93" s="198">
        <v>1.07</v>
      </c>
      <c r="Q93" s="198">
        <v>0.38</v>
      </c>
      <c r="R93" s="198">
        <v>0.72</v>
      </c>
      <c r="S93" s="198">
        <v>0.45</v>
      </c>
      <c r="T93" s="198">
        <v>0</v>
      </c>
      <c r="U93" s="198">
        <v>2.0099999999999998</v>
      </c>
      <c r="V93" s="198">
        <v>0</v>
      </c>
      <c r="W93" s="198">
        <v>0.79</v>
      </c>
      <c r="X93" s="198">
        <v>2.52</v>
      </c>
      <c r="Y93" s="198">
        <v>511.74</v>
      </c>
      <c r="Z93" s="198">
        <v>4.62</v>
      </c>
      <c r="AA93" s="198">
        <v>1.3</v>
      </c>
      <c r="AB93" s="198">
        <v>0</v>
      </c>
      <c r="AC93" s="198">
        <v>21.32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56.22</v>
      </c>
      <c r="AJ93" s="198">
        <v>0</v>
      </c>
      <c r="AK93" s="198">
        <v>5.33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18.77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39.229999999999997</v>
      </c>
      <c r="J94" s="198">
        <v>0</v>
      </c>
      <c r="K94" s="198">
        <v>138.75</v>
      </c>
      <c r="L94" s="198">
        <v>-71.12</v>
      </c>
      <c r="M94" s="198">
        <v>2.48</v>
      </c>
      <c r="N94" s="198">
        <v>2.02</v>
      </c>
      <c r="O94" s="198">
        <v>1.43</v>
      </c>
      <c r="P94" s="198">
        <v>1.07</v>
      </c>
      <c r="Q94" s="198">
        <v>0.38</v>
      </c>
      <c r="R94" s="198">
        <v>0.72</v>
      </c>
      <c r="S94" s="198">
        <v>0.45</v>
      </c>
      <c r="T94" s="198">
        <v>0</v>
      </c>
      <c r="U94" s="198">
        <v>2.0099999999999998</v>
      </c>
      <c r="V94" s="198">
        <v>0</v>
      </c>
      <c r="W94" s="198">
        <v>0.79</v>
      </c>
      <c r="X94" s="198">
        <v>2.52</v>
      </c>
      <c r="Y94" s="198">
        <v>511.74</v>
      </c>
      <c r="Z94" s="198">
        <v>4.62</v>
      </c>
      <c r="AA94" s="198">
        <v>1.3</v>
      </c>
      <c r="AB94" s="198">
        <v>0</v>
      </c>
      <c r="AC94" s="198">
        <v>20.68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54.32</v>
      </c>
      <c r="AJ94" s="198">
        <v>0</v>
      </c>
      <c r="AK94" s="198">
        <v>0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18.77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39.229999999999997</v>
      </c>
      <c r="J95" s="198">
        <v>0</v>
      </c>
      <c r="K95" s="198">
        <v>176.5</v>
      </c>
      <c r="L95" s="198">
        <v>-71.12</v>
      </c>
      <c r="M95" s="198">
        <v>2.48</v>
      </c>
      <c r="N95" s="198">
        <v>2.02</v>
      </c>
      <c r="O95" s="198">
        <v>1.43</v>
      </c>
      <c r="P95" s="198">
        <v>1.07</v>
      </c>
      <c r="Q95" s="198">
        <v>0.38</v>
      </c>
      <c r="R95" s="198">
        <v>0.72</v>
      </c>
      <c r="S95" s="198">
        <v>0.45</v>
      </c>
      <c r="T95" s="198">
        <v>0</v>
      </c>
      <c r="U95" s="198">
        <v>2.0099999999999998</v>
      </c>
      <c r="V95" s="198">
        <v>0</v>
      </c>
      <c r="W95" s="198">
        <v>0.79</v>
      </c>
      <c r="X95" s="198">
        <v>2.52</v>
      </c>
      <c r="Y95" s="198">
        <v>511.74</v>
      </c>
      <c r="Z95" s="198">
        <v>4.62</v>
      </c>
      <c r="AA95" s="198">
        <v>1.3</v>
      </c>
      <c r="AB95" s="198">
        <v>0</v>
      </c>
      <c r="AC95" s="198">
        <v>20.68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55.17</v>
      </c>
      <c r="AJ95" s="198">
        <v>0</v>
      </c>
      <c r="AK95" s="198">
        <v>0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18.77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39.229999999999997</v>
      </c>
      <c r="J96" s="198">
        <v>0</v>
      </c>
      <c r="K96" s="198">
        <v>204.79</v>
      </c>
      <c r="L96" s="198">
        <v>-71.12</v>
      </c>
      <c r="M96" s="198">
        <v>2.48</v>
      </c>
      <c r="N96" s="198">
        <v>2.02</v>
      </c>
      <c r="O96" s="198">
        <v>1.43</v>
      </c>
      <c r="P96" s="198">
        <v>1.07</v>
      </c>
      <c r="Q96" s="198">
        <v>4.7699999999999996</v>
      </c>
      <c r="R96" s="198">
        <v>10.83</v>
      </c>
      <c r="S96" s="198">
        <v>5.82</v>
      </c>
      <c r="T96" s="198">
        <v>0</v>
      </c>
      <c r="U96" s="198">
        <v>2.0099999999999998</v>
      </c>
      <c r="V96" s="198">
        <v>4.97</v>
      </c>
      <c r="W96" s="198">
        <v>0.79</v>
      </c>
      <c r="X96" s="198">
        <v>2.52</v>
      </c>
      <c r="Y96" s="198">
        <v>511.74</v>
      </c>
      <c r="Z96" s="198">
        <v>4.62</v>
      </c>
      <c r="AA96" s="198">
        <v>14.16</v>
      </c>
      <c r="AB96" s="198">
        <v>0</v>
      </c>
      <c r="AC96" s="198">
        <v>20.68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55.17</v>
      </c>
      <c r="AJ96" s="198">
        <v>0</v>
      </c>
      <c r="AK96" s="198">
        <v>0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18.77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39.229999999999997</v>
      </c>
      <c r="J97" s="198">
        <v>0</v>
      </c>
      <c r="K97" s="198">
        <v>243.23</v>
      </c>
      <c r="L97" s="198">
        <v>-71.12</v>
      </c>
      <c r="M97" s="198">
        <v>2.48</v>
      </c>
      <c r="N97" s="198">
        <v>2.02</v>
      </c>
      <c r="O97" s="198">
        <v>1.43</v>
      </c>
      <c r="P97" s="198">
        <v>1.07</v>
      </c>
      <c r="Q97" s="198">
        <v>4.7699999999999996</v>
      </c>
      <c r="R97" s="198">
        <v>10.83</v>
      </c>
      <c r="S97" s="198">
        <v>5.82</v>
      </c>
      <c r="T97" s="198">
        <v>0</v>
      </c>
      <c r="U97" s="198">
        <v>2.0099999999999998</v>
      </c>
      <c r="V97" s="198">
        <v>4.97</v>
      </c>
      <c r="W97" s="198">
        <v>15.58</v>
      </c>
      <c r="X97" s="198">
        <v>2.52</v>
      </c>
      <c r="Y97" s="198">
        <v>511.74</v>
      </c>
      <c r="Z97" s="198">
        <v>40.04</v>
      </c>
      <c r="AA97" s="198">
        <v>14.16</v>
      </c>
      <c r="AB97" s="198">
        <v>0</v>
      </c>
      <c r="AC97" s="198">
        <v>20.68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55.17</v>
      </c>
      <c r="AJ97" s="198">
        <v>0</v>
      </c>
      <c r="AK97" s="198">
        <v>0.12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18.77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39.229999999999997</v>
      </c>
      <c r="J98" s="198">
        <v>0</v>
      </c>
      <c r="K98" s="198">
        <v>250.72</v>
      </c>
      <c r="L98" s="198">
        <v>-71.12</v>
      </c>
      <c r="M98" s="198">
        <v>2.48</v>
      </c>
      <c r="N98" s="198">
        <v>2.02</v>
      </c>
      <c r="O98" s="198">
        <v>1.43</v>
      </c>
      <c r="P98" s="198">
        <v>1.07</v>
      </c>
      <c r="Q98" s="198">
        <v>4.7699999999999996</v>
      </c>
      <c r="R98" s="198">
        <v>10.83</v>
      </c>
      <c r="S98" s="198">
        <v>5.82</v>
      </c>
      <c r="T98" s="198">
        <v>0</v>
      </c>
      <c r="U98" s="198">
        <v>2.0099999999999998</v>
      </c>
      <c r="V98" s="198">
        <v>4.97</v>
      </c>
      <c r="W98" s="198">
        <v>15.58</v>
      </c>
      <c r="X98" s="198">
        <v>2.52</v>
      </c>
      <c r="Y98" s="198">
        <v>511.74</v>
      </c>
      <c r="Z98" s="198">
        <v>40.04</v>
      </c>
      <c r="AA98" s="198">
        <v>14.16</v>
      </c>
      <c r="AB98" s="198">
        <v>0</v>
      </c>
      <c r="AC98" s="198">
        <v>20.68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55.17</v>
      </c>
      <c r="AJ98" s="198">
        <v>0</v>
      </c>
      <c r="AK98" s="198">
        <v>19.62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0.4479550000000001</v>
      </c>
      <c r="D99">
        <f t="shared" si="0"/>
        <v>0</v>
      </c>
      <c r="E99">
        <f t="shared" si="0"/>
        <v>0</v>
      </c>
      <c r="F99">
        <f t="shared" si="0"/>
        <v>0.73178999999999961</v>
      </c>
      <c r="G99">
        <f t="shared" si="0"/>
        <v>0</v>
      </c>
      <c r="H99">
        <f t="shared" si="0"/>
        <v>0</v>
      </c>
      <c r="I99">
        <f t="shared" si="0"/>
        <v>0.93935999999999942</v>
      </c>
      <c r="J99">
        <f t="shared" si="0"/>
        <v>0</v>
      </c>
      <c r="K99">
        <f t="shared" si="0"/>
        <v>2.0604200000000024</v>
      </c>
      <c r="L99">
        <f t="shared" si="0"/>
        <v>-3.1471100000000023</v>
      </c>
      <c r="M99">
        <f t="shared" si="0"/>
        <v>0.31491250000000043</v>
      </c>
      <c r="N99">
        <f t="shared" si="0"/>
        <v>0.19417249999999966</v>
      </c>
      <c r="O99">
        <f t="shared" si="0"/>
        <v>0.11170250000000009</v>
      </c>
      <c r="P99">
        <f t="shared" si="0"/>
        <v>0.14118250000000007</v>
      </c>
      <c r="Q99">
        <f t="shared" si="0"/>
        <v>3.7445000000000048E-2</v>
      </c>
      <c r="R99">
        <f t="shared" si="0"/>
        <v>7.8905000000000197E-2</v>
      </c>
      <c r="S99">
        <f t="shared" si="0"/>
        <v>4.5724999999999807E-2</v>
      </c>
      <c r="T99">
        <f t="shared" si="0"/>
        <v>0</v>
      </c>
      <c r="U99">
        <f t="shared" si="0"/>
        <v>5.1832499999999948E-2</v>
      </c>
      <c r="V99">
        <f t="shared" si="0"/>
        <v>4.8017499999999817E-2</v>
      </c>
      <c r="W99">
        <f t="shared" si="0"/>
        <v>0.11512750000000029</v>
      </c>
      <c r="X99">
        <f t="shared" si="0"/>
        <v>0.31003249999999988</v>
      </c>
      <c r="Y99">
        <f t="shared" si="0"/>
        <v>12.281759999999995</v>
      </c>
      <c r="Z99">
        <f t="shared" si="0"/>
        <v>0.34110999999999836</v>
      </c>
      <c r="AA99">
        <f t="shared" si="0"/>
        <v>0.11800500000000023</v>
      </c>
      <c r="AB99">
        <f t="shared" si="0"/>
        <v>0</v>
      </c>
      <c r="AC99">
        <f t="shared" si="0"/>
        <v>0.51028000000000029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1.3225875000000005</v>
      </c>
      <c r="AJ99">
        <f t="shared" si="0"/>
        <v>0</v>
      </c>
      <c r="AK99">
        <f t="shared" si="0"/>
        <v>0.22100750000000022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10.83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22.83</v>
      </c>
      <c r="J3" s="198">
        <v>0</v>
      </c>
      <c r="K3" s="198">
        <v>78.739999999999995</v>
      </c>
      <c r="L3" s="198">
        <v>33.619999999999997</v>
      </c>
      <c r="M3" s="198">
        <v>0</v>
      </c>
      <c r="N3" s="198">
        <v>1.18</v>
      </c>
      <c r="O3" s="198">
        <v>0.98</v>
      </c>
      <c r="P3" s="198">
        <v>1.08</v>
      </c>
      <c r="Q3" s="198">
        <v>2.97</v>
      </c>
      <c r="R3" s="198">
        <v>6</v>
      </c>
      <c r="S3" s="198">
        <v>3.55</v>
      </c>
      <c r="T3" s="198">
        <v>0</v>
      </c>
      <c r="U3" s="198">
        <v>12.87</v>
      </c>
      <c r="V3" s="198">
        <v>0</v>
      </c>
      <c r="W3" s="198">
        <v>0.46</v>
      </c>
      <c r="X3" s="198">
        <v>1.17</v>
      </c>
      <c r="Y3" s="198">
        <v>56.48</v>
      </c>
      <c r="Z3" s="198">
        <v>2.67</v>
      </c>
      <c r="AA3" s="198">
        <v>0.75</v>
      </c>
      <c r="AB3" s="198">
        <v>0</v>
      </c>
      <c r="AC3" s="198">
        <v>11.68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32.14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10.83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22.83</v>
      </c>
      <c r="J4" s="198">
        <v>0</v>
      </c>
      <c r="K4" s="198">
        <v>78.75</v>
      </c>
      <c r="L4" s="198">
        <v>33.619999999999997</v>
      </c>
      <c r="M4" s="198">
        <v>0</v>
      </c>
      <c r="N4" s="198">
        <v>1.18</v>
      </c>
      <c r="O4" s="198">
        <v>0.98</v>
      </c>
      <c r="P4" s="198">
        <v>1.06</v>
      </c>
      <c r="Q4" s="198">
        <v>2.97</v>
      </c>
      <c r="R4" s="198">
        <v>6</v>
      </c>
      <c r="S4" s="198">
        <v>3.55</v>
      </c>
      <c r="T4" s="198">
        <v>0</v>
      </c>
      <c r="U4" s="198">
        <v>12.87</v>
      </c>
      <c r="V4" s="198">
        <v>0</v>
      </c>
      <c r="W4" s="198">
        <v>0.46</v>
      </c>
      <c r="X4" s="198">
        <v>1.17</v>
      </c>
      <c r="Y4" s="198">
        <v>56.48</v>
      </c>
      <c r="Z4" s="198">
        <v>2.67</v>
      </c>
      <c r="AA4" s="198">
        <v>0.75</v>
      </c>
      <c r="AB4" s="198">
        <v>0</v>
      </c>
      <c r="AC4" s="198">
        <v>11.68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32.14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10.83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22.83</v>
      </c>
      <c r="J5" s="198">
        <v>0</v>
      </c>
      <c r="K5" s="198">
        <v>78.75</v>
      </c>
      <c r="L5" s="198">
        <v>33.619999999999997</v>
      </c>
      <c r="M5" s="198">
        <v>0</v>
      </c>
      <c r="N5" s="198">
        <v>1.18</v>
      </c>
      <c r="O5" s="198">
        <v>0.98</v>
      </c>
      <c r="P5" s="198">
        <v>1.06</v>
      </c>
      <c r="Q5" s="198">
        <v>2.97</v>
      </c>
      <c r="R5" s="198">
        <v>6</v>
      </c>
      <c r="S5" s="198">
        <v>3.55</v>
      </c>
      <c r="T5" s="198">
        <v>0</v>
      </c>
      <c r="U5" s="198">
        <v>12.87</v>
      </c>
      <c r="V5" s="198">
        <v>0</v>
      </c>
      <c r="W5" s="198">
        <v>0.46</v>
      </c>
      <c r="X5" s="198">
        <v>1.46</v>
      </c>
      <c r="Y5" s="198">
        <v>56.48</v>
      </c>
      <c r="Z5" s="198">
        <v>2.67</v>
      </c>
      <c r="AA5" s="198">
        <v>0.75</v>
      </c>
      <c r="AB5" s="198">
        <v>0</v>
      </c>
      <c r="AC5" s="198">
        <v>11.68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31.66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10.83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22.83</v>
      </c>
      <c r="J6" s="198">
        <v>0</v>
      </c>
      <c r="K6" s="198">
        <v>78.75</v>
      </c>
      <c r="L6" s="198">
        <v>33.619999999999997</v>
      </c>
      <c r="M6" s="198">
        <v>0</v>
      </c>
      <c r="N6" s="198">
        <v>0.86</v>
      </c>
      <c r="O6" s="198">
        <v>0.9</v>
      </c>
      <c r="P6" s="198">
        <v>1.06</v>
      </c>
      <c r="Q6" s="198">
        <v>2.97</v>
      </c>
      <c r="R6" s="198">
        <v>6</v>
      </c>
      <c r="S6" s="198">
        <v>3.55</v>
      </c>
      <c r="T6" s="198">
        <v>0</v>
      </c>
      <c r="U6" s="198">
        <v>12.87</v>
      </c>
      <c r="V6" s="198">
        <v>0</v>
      </c>
      <c r="W6" s="198">
        <v>0.46</v>
      </c>
      <c r="X6" s="198">
        <v>1.17</v>
      </c>
      <c r="Y6" s="198">
        <v>56.48</v>
      </c>
      <c r="Z6" s="198">
        <v>2.67</v>
      </c>
      <c r="AA6" s="198">
        <v>0.75</v>
      </c>
      <c r="AB6" s="198">
        <v>0</v>
      </c>
      <c r="AC6" s="198">
        <v>11.68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32.619999999999997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10.83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22.83</v>
      </c>
      <c r="J7" s="198">
        <v>0</v>
      </c>
      <c r="K7" s="198">
        <v>78.739999999999995</v>
      </c>
      <c r="L7" s="198">
        <v>33.619999999999997</v>
      </c>
      <c r="M7" s="198">
        <v>0</v>
      </c>
      <c r="N7" s="198">
        <v>1.18</v>
      </c>
      <c r="O7" s="198">
        <v>0.98</v>
      </c>
      <c r="P7" s="198">
        <v>1.06</v>
      </c>
      <c r="Q7" s="198">
        <v>2.97</v>
      </c>
      <c r="R7" s="198">
        <v>5.51</v>
      </c>
      <c r="S7" s="198">
        <v>3.41</v>
      </c>
      <c r="T7" s="198">
        <v>0</v>
      </c>
      <c r="U7" s="198">
        <v>12.87</v>
      </c>
      <c r="V7" s="198">
        <v>0</v>
      </c>
      <c r="W7" s="198">
        <v>0.46</v>
      </c>
      <c r="X7" s="198">
        <v>1.17</v>
      </c>
      <c r="Y7" s="198">
        <v>56.48</v>
      </c>
      <c r="Z7" s="198">
        <v>2.67</v>
      </c>
      <c r="AA7" s="198">
        <v>0.75</v>
      </c>
      <c r="AB7" s="198">
        <v>0</v>
      </c>
      <c r="AC7" s="198">
        <v>11.68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32.14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10.86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22.83</v>
      </c>
      <c r="J8" s="198">
        <v>0</v>
      </c>
      <c r="K8" s="198">
        <v>78.739999999999995</v>
      </c>
      <c r="L8" s="198">
        <v>33.619999999999997</v>
      </c>
      <c r="M8" s="198">
        <v>0</v>
      </c>
      <c r="N8" s="198">
        <v>1.18</v>
      </c>
      <c r="O8" s="198">
        <v>0.98</v>
      </c>
      <c r="P8" s="198">
        <v>1.06</v>
      </c>
      <c r="Q8" s="198">
        <v>2.97</v>
      </c>
      <c r="R8" s="198">
        <v>5.51</v>
      </c>
      <c r="S8" s="198">
        <v>3.41</v>
      </c>
      <c r="T8" s="198">
        <v>0</v>
      </c>
      <c r="U8" s="198">
        <v>12.87</v>
      </c>
      <c r="V8" s="198">
        <v>0</v>
      </c>
      <c r="W8" s="198">
        <v>0.46</v>
      </c>
      <c r="X8" s="198">
        <v>1.17</v>
      </c>
      <c r="Y8" s="198">
        <v>56.48</v>
      </c>
      <c r="Z8" s="198">
        <v>2.67</v>
      </c>
      <c r="AA8" s="198">
        <v>0.75</v>
      </c>
      <c r="AB8" s="198">
        <v>0</v>
      </c>
      <c r="AC8" s="198">
        <v>11.68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32.14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10.86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22.83</v>
      </c>
      <c r="J9" s="198">
        <v>0</v>
      </c>
      <c r="K9" s="198">
        <v>49.7</v>
      </c>
      <c r="L9" s="198">
        <v>33.619999999999997</v>
      </c>
      <c r="M9" s="198">
        <v>0</v>
      </c>
      <c r="N9" s="198">
        <v>1.18</v>
      </c>
      <c r="O9" s="198">
        <v>0.98</v>
      </c>
      <c r="P9" s="198">
        <v>1.06</v>
      </c>
      <c r="Q9" s="198">
        <v>2.97</v>
      </c>
      <c r="R9" s="198">
        <v>5.41</v>
      </c>
      <c r="S9" s="198">
        <v>3.41</v>
      </c>
      <c r="T9" s="198">
        <v>0</v>
      </c>
      <c r="U9" s="198">
        <v>12.87</v>
      </c>
      <c r="V9" s="198">
        <v>0</v>
      </c>
      <c r="W9" s="198">
        <v>0.46</v>
      </c>
      <c r="X9" s="198">
        <v>1.17</v>
      </c>
      <c r="Y9" s="198">
        <v>56.48</v>
      </c>
      <c r="Z9" s="198">
        <v>2.67</v>
      </c>
      <c r="AA9" s="198">
        <v>0.75</v>
      </c>
      <c r="AB9" s="198">
        <v>0</v>
      </c>
      <c r="AC9" s="198">
        <v>11.68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32.14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10.86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22.83</v>
      </c>
      <c r="J10" s="198">
        <v>0</v>
      </c>
      <c r="K10" s="198">
        <v>82.58</v>
      </c>
      <c r="L10" s="198">
        <v>33.619999999999997</v>
      </c>
      <c r="M10" s="198">
        <v>0</v>
      </c>
      <c r="N10" s="198">
        <v>1.18</v>
      </c>
      <c r="O10" s="198">
        <v>0.98</v>
      </c>
      <c r="P10" s="198">
        <v>1.06</v>
      </c>
      <c r="Q10" s="198">
        <v>2.97</v>
      </c>
      <c r="R10" s="198">
        <v>5.41</v>
      </c>
      <c r="S10" s="198">
        <v>3.41</v>
      </c>
      <c r="T10" s="198">
        <v>0</v>
      </c>
      <c r="U10" s="198">
        <v>12.87</v>
      </c>
      <c r="V10" s="198">
        <v>0</v>
      </c>
      <c r="W10" s="198">
        <v>0.46</v>
      </c>
      <c r="X10" s="198">
        <v>1.17</v>
      </c>
      <c r="Y10" s="198">
        <v>56.48</v>
      </c>
      <c r="Z10" s="198">
        <v>2.67</v>
      </c>
      <c r="AA10" s="198">
        <v>0.75</v>
      </c>
      <c r="AB10" s="198">
        <v>0</v>
      </c>
      <c r="AC10" s="198">
        <v>11.68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32.14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10.86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22.83</v>
      </c>
      <c r="J11" s="198">
        <v>0</v>
      </c>
      <c r="K11" s="198">
        <v>82.58</v>
      </c>
      <c r="L11" s="198">
        <v>33.619999999999997</v>
      </c>
      <c r="M11" s="198">
        <v>0</v>
      </c>
      <c r="N11" s="198">
        <v>1.18</v>
      </c>
      <c r="O11" s="198">
        <v>0.98</v>
      </c>
      <c r="P11" s="198">
        <v>2.6</v>
      </c>
      <c r="Q11" s="198">
        <v>2.8</v>
      </c>
      <c r="R11" s="198">
        <v>5.41</v>
      </c>
      <c r="S11" s="198">
        <v>3.39</v>
      </c>
      <c r="T11" s="198">
        <v>0</v>
      </c>
      <c r="U11" s="198">
        <v>12.87</v>
      </c>
      <c r="V11" s="198">
        <v>0</v>
      </c>
      <c r="W11" s="198">
        <v>0.46</v>
      </c>
      <c r="X11" s="198">
        <v>1.17</v>
      </c>
      <c r="Y11" s="198">
        <v>56.48</v>
      </c>
      <c r="Z11" s="198">
        <v>2.67</v>
      </c>
      <c r="AA11" s="198">
        <v>0.75</v>
      </c>
      <c r="AB11" s="198">
        <v>0</v>
      </c>
      <c r="AC11" s="198">
        <v>11.68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32.14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10.86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22.83</v>
      </c>
      <c r="J12" s="198">
        <v>0</v>
      </c>
      <c r="K12" s="198">
        <v>82.58</v>
      </c>
      <c r="L12" s="198">
        <v>33.619999999999997</v>
      </c>
      <c r="M12" s="198">
        <v>0</v>
      </c>
      <c r="N12" s="198">
        <v>1.18</v>
      </c>
      <c r="O12" s="198">
        <v>0.98</v>
      </c>
      <c r="P12" s="198">
        <v>2.6</v>
      </c>
      <c r="Q12" s="198">
        <v>2.8</v>
      </c>
      <c r="R12" s="198">
        <v>5.41</v>
      </c>
      <c r="S12" s="198">
        <v>3.39</v>
      </c>
      <c r="T12" s="198">
        <v>0</v>
      </c>
      <c r="U12" s="198">
        <v>12.87</v>
      </c>
      <c r="V12" s="198">
        <v>0</v>
      </c>
      <c r="W12" s="198">
        <v>0.46</v>
      </c>
      <c r="X12" s="198">
        <v>1.17</v>
      </c>
      <c r="Y12" s="198">
        <v>56.48</v>
      </c>
      <c r="Z12" s="198">
        <v>2.67</v>
      </c>
      <c r="AA12" s="198">
        <v>0.75</v>
      </c>
      <c r="AB12" s="198">
        <v>0</v>
      </c>
      <c r="AC12" s="198">
        <v>11.68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31.66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10.86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22.83</v>
      </c>
      <c r="J13" s="198">
        <v>0</v>
      </c>
      <c r="K13" s="198">
        <v>82.58</v>
      </c>
      <c r="L13" s="198">
        <v>33.619999999999997</v>
      </c>
      <c r="M13" s="198">
        <v>0</v>
      </c>
      <c r="N13" s="198">
        <v>1.18</v>
      </c>
      <c r="O13" s="198">
        <v>0.98</v>
      </c>
      <c r="P13" s="198">
        <v>2.6</v>
      </c>
      <c r="Q13" s="198">
        <v>2.8</v>
      </c>
      <c r="R13" s="198">
        <v>5.41</v>
      </c>
      <c r="S13" s="198">
        <v>3.29</v>
      </c>
      <c r="T13" s="198">
        <v>0</v>
      </c>
      <c r="U13" s="198">
        <v>12.87</v>
      </c>
      <c r="V13" s="198">
        <v>0</v>
      </c>
      <c r="W13" s="198">
        <v>0.46</v>
      </c>
      <c r="X13" s="198">
        <v>1.46</v>
      </c>
      <c r="Y13" s="198">
        <v>56.48</v>
      </c>
      <c r="Z13" s="198">
        <v>2.67</v>
      </c>
      <c r="AA13" s="198">
        <v>9.69</v>
      </c>
      <c r="AB13" s="198">
        <v>0</v>
      </c>
      <c r="AC13" s="198">
        <v>11.68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32.619999999999997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10.86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22.83</v>
      </c>
      <c r="J14" s="198">
        <v>0</v>
      </c>
      <c r="K14" s="198">
        <v>82.58</v>
      </c>
      <c r="L14" s="198">
        <v>33.619999999999997</v>
      </c>
      <c r="M14" s="198">
        <v>0</v>
      </c>
      <c r="N14" s="198">
        <v>1.18</v>
      </c>
      <c r="O14" s="198">
        <v>0.98</v>
      </c>
      <c r="P14" s="198">
        <v>2.6</v>
      </c>
      <c r="Q14" s="198">
        <v>2.8</v>
      </c>
      <c r="R14" s="198">
        <v>5.41</v>
      </c>
      <c r="S14" s="198">
        <v>3.29</v>
      </c>
      <c r="T14" s="198">
        <v>0</v>
      </c>
      <c r="U14" s="198">
        <v>12.87</v>
      </c>
      <c r="V14" s="198">
        <v>0</v>
      </c>
      <c r="W14" s="198">
        <v>0.46</v>
      </c>
      <c r="X14" s="198">
        <v>1.46</v>
      </c>
      <c r="Y14" s="198">
        <v>56.48</v>
      </c>
      <c r="Z14" s="198">
        <v>2.67</v>
      </c>
      <c r="AA14" s="198">
        <v>0.75</v>
      </c>
      <c r="AB14" s="198">
        <v>0</v>
      </c>
      <c r="AC14" s="198">
        <v>11.68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32.14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10.86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22.83</v>
      </c>
      <c r="J15" s="198">
        <v>0</v>
      </c>
      <c r="K15" s="198">
        <v>82.17</v>
      </c>
      <c r="L15" s="198">
        <v>33.619999999999997</v>
      </c>
      <c r="M15" s="198">
        <v>0</v>
      </c>
      <c r="N15" s="198">
        <v>1.18</v>
      </c>
      <c r="O15" s="198">
        <v>0.98</v>
      </c>
      <c r="P15" s="198">
        <v>1.75</v>
      </c>
      <c r="Q15" s="198">
        <v>2.8</v>
      </c>
      <c r="R15" s="198">
        <v>5.41</v>
      </c>
      <c r="S15" s="198">
        <v>3.29</v>
      </c>
      <c r="T15" s="198">
        <v>0</v>
      </c>
      <c r="U15" s="198">
        <v>12.87</v>
      </c>
      <c r="V15" s="198">
        <v>0.17</v>
      </c>
      <c r="W15" s="198">
        <v>0.46</v>
      </c>
      <c r="X15" s="198">
        <v>1.46</v>
      </c>
      <c r="Y15" s="198">
        <v>56.48</v>
      </c>
      <c r="Z15" s="198">
        <v>2.67</v>
      </c>
      <c r="AA15" s="198">
        <v>9.69</v>
      </c>
      <c r="AB15" s="198">
        <v>0</v>
      </c>
      <c r="AC15" s="198">
        <v>11.68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32.14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10.86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22.83</v>
      </c>
      <c r="J16" s="198">
        <v>0</v>
      </c>
      <c r="K16" s="198">
        <v>82.17</v>
      </c>
      <c r="L16" s="198">
        <v>33.619999999999997</v>
      </c>
      <c r="M16" s="198">
        <v>0</v>
      </c>
      <c r="N16" s="198">
        <v>1.18</v>
      </c>
      <c r="O16" s="198">
        <v>0.98</v>
      </c>
      <c r="P16" s="198">
        <v>1.69</v>
      </c>
      <c r="Q16" s="198">
        <v>2.8</v>
      </c>
      <c r="R16" s="198">
        <v>5.41</v>
      </c>
      <c r="S16" s="198">
        <v>3.29</v>
      </c>
      <c r="T16" s="198">
        <v>0</v>
      </c>
      <c r="U16" s="198">
        <v>12.87</v>
      </c>
      <c r="V16" s="198">
        <v>0.17</v>
      </c>
      <c r="W16" s="198">
        <v>0.46</v>
      </c>
      <c r="X16" s="198">
        <v>1.46</v>
      </c>
      <c r="Y16" s="198">
        <v>56.48</v>
      </c>
      <c r="Z16" s="198">
        <v>2.67</v>
      </c>
      <c r="AA16" s="198">
        <v>0.75</v>
      </c>
      <c r="AB16" s="198">
        <v>0</v>
      </c>
      <c r="AC16" s="198">
        <v>11.68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32.14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10.86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22.83</v>
      </c>
      <c r="J17" s="198">
        <v>0</v>
      </c>
      <c r="K17" s="198">
        <v>82.17</v>
      </c>
      <c r="L17" s="198">
        <v>33.619999999999997</v>
      </c>
      <c r="M17" s="198">
        <v>0</v>
      </c>
      <c r="N17" s="198">
        <v>1.18</v>
      </c>
      <c r="O17" s="198">
        <v>0.98</v>
      </c>
      <c r="P17" s="198">
        <v>1.75</v>
      </c>
      <c r="Q17" s="198">
        <v>2.8</v>
      </c>
      <c r="R17" s="198">
        <v>5.41</v>
      </c>
      <c r="S17" s="198">
        <v>3.29</v>
      </c>
      <c r="T17" s="198">
        <v>0</v>
      </c>
      <c r="U17" s="198">
        <v>12.87</v>
      </c>
      <c r="V17" s="198">
        <v>0.11</v>
      </c>
      <c r="W17" s="198">
        <v>0.46</v>
      </c>
      <c r="X17" s="198">
        <v>1.46</v>
      </c>
      <c r="Y17" s="198">
        <v>56.48</v>
      </c>
      <c r="Z17" s="198">
        <v>2.67</v>
      </c>
      <c r="AA17" s="198">
        <v>9.69</v>
      </c>
      <c r="AB17" s="198">
        <v>0</v>
      </c>
      <c r="AC17" s="198">
        <v>11.68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32.14</v>
      </c>
      <c r="AJ17" s="198">
        <v>0</v>
      </c>
      <c r="AK17" s="198">
        <v>0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10.86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22.83</v>
      </c>
      <c r="J18" s="198">
        <v>0</v>
      </c>
      <c r="K18" s="198">
        <v>82.17</v>
      </c>
      <c r="L18" s="198">
        <v>33.619999999999997</v>
      </c>
      <c r="M18" s="198">
        <v>0</v>
      </c>
      <c r="N18" s="198">
        <v>1.18</v>
      </c>
      <c r="O18" s="198">
        <v>0.98</v>
      </c>
      <c r="P18" s="198">
        <v>1.69</v>
      </c>
      <c r="Q18" s="198">
        <v>2.8</v>
      </c>
      <c r="R18" s="198">
        <v>5.41</v>
      </c>
      <c r="S18" s="198">
        <v>3.29</v>
      </c>
      <c r="T18" s="198">
        <v>0</v>
      </c>
      <c r="U18" s="198">
        <v>12.87</v>
      </c>
      <c r="V18" s="198">
        <v>0.14000000000000001</v>
      </c>
      <c r="W18" s="198">
        <v>0.46</v>
      </c>
      <c r="X18" s="198">
        <v>1.46</v>
      </c>
      <c r="Y18" s="198">
        <v>56.48</v>
      </c>
      <c r="Z18" s="198">
        <v>2.67</v>
      </c>
      <c r="AA18" s="198">
        <v>9.69</v>
      </c>
      <c r="AB18" s="198">
        <v>0</v>
      </c>
      <c r="AC18" s="198">
        <v>11.68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32.14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10.86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22.83</v>
      </c>
      <c r="J19" s="198">
        <v>0</v>
      </c>
      <c r="K19" s="198">
        <v>82.17</v>
      </c>
      <c r="L19" s="198">
        <v>33.619999999999997</v>
      </c>
      <c r="M19" s="198">
        <v>0</v>
      </c>
      <c r="N19" s="198">
        <v>1.18</v>
      </c>
      <c r="O19" s="198">
        <v>0.98</v>
      </c>
      <c r="P19" s="198">
        <v>1.75</v>
      </c>
      <c r="Q19" s="198">
        <v>2.8</v>
      </c>
      <c r="R19" s="198">
        <v>5.41</v>
      </c>
      <c r="S19" s="198">
        <v>3.29</v>
      </c>
      <c r="T19" s="198">
        <v>0</v>
      </c>
      <c r="U19" s="198">
        <v>12.87</v>
      </c>
      <c r="V19" s="198">
        <v>0.1</v>
      </c>
      <c r="W19" s="198">
        <v>0.46</v>
      </c>
      <c r="X19" s="198">
        <v>1.46</v>
      </c>
      <c r="Y19" s="198">
        <v>56.48</v>
      </c>
      <c r="Z19" s="198">
        <v>2.67</v>
      </c>
      <c r="AA19" s="198">
        <v>9.69</v>
      </c>
      <c r="AB19" s="198">
        <v>0</v>
      </c>
      <c r="AC19" s="198">
        <v>11.68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31.66</v>
      </c>
      <c r="AJ19" s="198">
        <v>0</v>
      </c>
      <c r="AK19" s="198">
        <v>0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10.86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22.83</v>
      </c>
      <c r="J20" s="198">
        <v>0</v>
      </c>
      <c r="K20" s="198">
        <v>82.17</v>
      </c>
      <c r="L20" s="198">
        <v>33.619999999999997</v>
      </c>
      <c r="M20" s="198">
        <v>0</v>
      </c>
      <c r="N20" s="198">
        <v>1.18</v>
      </c>
      <c r="O20" s="198">
        <v>0.98</v>
      </c>
      <c r="P20" s="198">
        <v>1.75</v>
      </c>
      <c r="Q20" s="198">
        <v>2.8</v>
      </c>
      <c r="R20" s="198">
        <v>5.41</v>
      </c>
      <c r="S20" s="198">
        <v>3.29</v>
      </c>
      <c r="T20" s="198">
        <v>0</v>
      </c>
      <c r="U20" s="198">
        <v>12.87</v>
      </c>
      <c r="V20" s="198">
        <v>0.08</v>
      </c>
      <c r="W20" s="198">
        <v>0.46</v>
      </c>
      <c r="X20" s="198">
        <v>1.46</v>
      </c>
      <c r="Y20" s="198">
        <v>56.48</v>
      </c>
      <c r="Z20" s="198">
        <v>2.67</v>
      </c>
      <c r="AA20" s="198">
        <v>0.75</v>
      </c>
      <c r="AB20" s="198">
        <v>0</v>
      </c>
      <c r="AC20" s="198">
        <v>11.68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32.619999999999997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10.86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22.83</v>
      </c>
      <c r="J21" s="198">
        <v>0</v>
      </c>
      <c r="K21" s="198">
        <v>82.17</v>
      </c>
      <c r="L21" s="198">
        <v>33.619999999999997</v>
      </c>
      <c r="M21" s="198">
        <v>0</v>
      </c>
      <c r="N21" s="198">
        <v>1.18</v>
      </c>
      <c r="O21" s="198">
        <v>0.98</v>
      </c>
      <c r="P21" s="198">
        <v>1.69</v>
      </c>
      <c r="Q21" s="198">
        <v>2.8</v>
      </c>
      <c r="R21" s="198">
        <v>5.41</v>
      </c>
      <c r="S21" s="198">
        <v>3.29</v>
      </c>
      <c r="T21" s="198">
        <v>0</v>
      </c>
      <c r="U21" s="198">
        <v>12.87</v>
      </c>
      <c r="V21" s="198">
        <v>0.06</v>
      </c>
      <c r="W21" s="198">
        <v>0.46</v>
      </c>
      <c r="X21" s="198">
        <v>1.46</v>
      </c>
      <c r="Y21" s="198">
        <v>56.48</v>
      </c>
      <c r="Z21" s="198">
        <v>2.67</v>
      </c>
      <c r="AA21" s="198">
        <v>0.75</v>
      </c>
      <c r="AB21" s="198">
        <v>0</v>
      </c>
      <c r="AC21" s="198">
        <v>11.68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32.14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10.86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22.83</v>
      </c>
      <c r="J22" s="198">
        <v>0</v>
      </c>
      <c r="K22" s="198">
        <v>82.17</v>
      </c>
      <c r="L22" s="198">
        <v>33.619999999999997</v>
      </c>
      <c r="M22" s="198">
        <v>0</v>
      </c>
      <c r="N22" s="198">
        <v>1.18</v>
      </c>
      <c r="O22" s="198">
        <v>0.98</v>
      </c>
      <c r="P22" s="198">
        <v>1.69</v>
      </c>
      <c r="Q22" s="198">
        <v>2.8</v>
      </c>
      <c r="R22" s="198">
        <v>5.41</v>
      </c>
      <c r="S22" s="198">
        <v>3.29</v>
      </c>
      <c r="T22" s="198">
        <v>0</v>
      </c>
      <c r="U22" s="198">
        <v>12.87</v>
      </c>
      <c r="V22" s="198">
        <v>0.08</v>
      </c>
      <c r="W22" s="198">
        <v>0.46</v>
      </c>
      <c r="X22" s="198">
        <v>1.46</v>
      </c>
      <c r="Y22" s="198">
        <v>56.48</v>
      </c>
      <c r="Z22" s="198">
        <v>2.67</v>
      </c>
      <c r="AA22" s="198">
        <v>0.75</v>
      </c>
      <c r="AB22" s="198">
        <v>0</v>
      </c>
      <c r="AC22" s="198">
        <v>11.68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32.14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10.86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22.83</v>
      </c>
      <c r="J23" s="198">
        <v>0</v>
      </c>
      <c r="K23" s="198">
        <v>82.17</v>
      </c>
      <c r="L23" s="198">
        <v>33.619999999999997</v>
      </c>
      <c r="M23" s="198">
        <v>0</v>
      </c>
      <c r="N23" s="198">
        <v>4.22</v>
      </c>
      <c r="O23" s="198">
        <v>7.83</v>
      </c>
      <c r="P23" s="198">
        <v>1.75</v>
      </c>
      <c r="Q23" s="198">
        <v>2.82</v>
      </c>
      <c r="R23" s="198">
        <v>5.88</v>
      </c>
      <c r="S23" s="198">
        <v>3.63</v>
      </c>
      <c r="T23" s="198">
        <v>0</v>
      </c>
      <c r="U23" s="198">
        <v>12.87</v>
      </c>
      <c r="V23" s="198">
        <v>0.21</v>
      </c>
      <c r="W23" s="198">
        <v>0.46</v>
      </c>
      <c r="X23" s="198">
        <v>1.46</v>
      </c>
      <c r="Y23" s="198">
        <v>56.48</v>
      </c>
      <c r="Z23" s="198">
        <v>2.67</v>
      </c>
      <c r="AA23" s="198">
        <v>0.75</v>
      </c>
      <c r="AB23" s="198">
        <v>0</v>
      </c>
      <c r="AC23" s="198">
        <v>11.68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32.14</v>
      </c>
      <c r="AJ23" s="198">
        <v>0</v>
      </c>
      <c r="AK23" s="198">
        <v>0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10.86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22.83</v>
      </c>
      <c r="J24" s="198">
        <v>0</v>
      </c>
      <c r="K24" s="198">
        <v>49.7</v>
      </c>
      <c r="L24" s="198">
        <v>33.619999999999997</v>
      </c>
      <c r="M24" s="198">
        <v>0</v>
      </c>
      <c r="N24" s="198">
        <v>1.18</v>
      </c>
      <c r="O24" s="198">
        <v>2.97</v>
      </c>
      <c r="P24" s="198">
        <v>1.75</v>
      </c>
      <c r="Q24" s="198">
        <v>2.82</v>
      </c>
      <c r="R24" s="198">
        <v>5.88</v>
      </c>
      <c r="S24" s="198">
        <v>3.63</v>
      </c>
      <c r="T24" s="198">
        <v>0</v>
      </c>
      <c r="U24" s="198">
        <v>12.87</v>
      </c>
      <c r="V24" s="198">
        <v>0.21</v>
      </c>
      <c r="W24" s="198">
        <v>0.46</v>
      </c>
      <c r="X24" s="198">
        <v>1.46</v>
      </c>
      <c r="Y24" s="198">
        <v>56.48</v>
      </c>
      <c r="Z24" s="198">
        <v>2.67</v>
      </c>
      <c r="AA24" s="198">
        <v>0.75</v>
      </c>
      <c r="AB24" s="198">
        <v>0</v>
      </c>
      <c r="AC24" s="198">
        <v>11.68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32.14</v>
      </c>
      <c r="AJ24" s="198">
        <v>0</v>
      </c>
      <c r="AK24" s="198">
        <v>0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10.86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22.83</v>
      </c>
      <c r="J25" s="198">
        <v>0</v>
      </c>
      <c r="K25" s="198">
        <v>82.17</v>
      </c>
      <c r="L25" s="198">
        <v>33.619999999999997</v>
      </c>
      <c r="M25" s="198">
        <v>0</v>
      </c>
      <c r="N25" s="198">
        <v>1.18</v>
      </c>
      <c r="O25" s="198">
        <v>0.98</v>
      </c>
      <c r="P25" s="198">
        <v>1.75</v>
      </c>
      <c r="Q25" s="198">
        <v>2.82</v>
      </c>
      <c r="R25" s="198">
        <v>6.81</v>
      </c>
      <c r="S25" s="198">
        <v>3.63</v>
      </c>
      <c r="T25" s="198">
        <v>0</v>
      </c>
      <c r="U25" s="198">
        <v>12.87</v>
      </c>
      <c r="V25" s="198">
        <v>0.21</v>
      </c>
      <c r="W25" s="198">
        <v>0.46</v>
      </c>
      <c r="X25" s="198">
        <v>1.46</v>
      </c>
      <c r="Y25" s="198">
        <v>56.48</v>
      </c>
      <c r="Z25" s="198">
        <v>2.67</v>
      </c>
      <c r="AA25" s="198">
        <v>0.75</v>
      </c>
      <c r="AB25" s="198">
        <v>0</v>
      </c>
      <c r="AC25" s="198">
        <v>11.68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32.14</v>
      </c>
      <c r="AJ25" s="198">
        <v>0</v>
      </c>
      <c r="AK25" s="198">
        <v>0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10.86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22.83</v>
      </c>
      <c r="J26" s="198">
        <v>0</v>
      </c>
      <c r="K26" s="198">
        <v>82.17</v>
      </c>
      <c r="L26" s="198">
        <v>33.619999999999997</v>
      </c>
      <c r="M26" s="198">
        <v>0</v>
      </c>
      <c r="N26" s="198">
        <v>1.18</v>
      </c>
      <c r="O26" s="198">
        <v>0.98</v>
      </c>
      <c r="P26" s="198">
        <v>5.75</v>
      </c>
      <c r="Q26" s="198">
        <v>3.62</v>
      </c>
      <c r="R26" s="198">
        <v>6.93</v>
      </c>
      <c r="S26" s="198">
        <v>3.82</v>
      </c>
      <c r="T26" s="198">
        <v>0</v>
      </c>
      <c r="U26" s="198">
        <v>12.87</v>
      </c>
      <c r="V26" s="198">
        <v>0.21</v>
      </c>
      <c r="W26" s="198">
        <v>0.46</v>
      </c>
      <c r="X26" s="198">
        <v>1.46</v>
      </c>
      <c r="Y26" s="198">
        <v>56.48</v>
      </c>
      <c r="Z26" s="198">
        <v>2.67</v>
      </c>
      <c r="AA26" s="198">
        <v>0.75</v>
      </c>
      <c r="AB26" s="198">
        <v>0</v>
      </c>
      <c r="AC26" s="198">
        <v>11.68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31.66</v>
      </c>
      <c r="AJ26" s="198">
        <v>0</v>
      </c>
      <c r="AK26" s="198">
        <v>3.12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10.86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22.83</v>
      </c>
      <c r="J27" s="198">
        <v>0</v>
      </c>
      <c r="K27" s="198">
        <v>18.95</v>
      </c>
      <c r="L27" s="198">
        <v>0</v>
      </c>
      <c r="M27" s="198">
        <v>0</v>
      </c>
      <c r="N27" s="198">
        <v>1.18</v>
      </c>
      <c r="O27" s="198">
        <v>0.98</v>
      </c>
      <c r="P27" s="198">
        <v>2.56</v>
      </c>
      <c r="Q27" s="198">
        <v>3.62</v>
      </c>
      <c r="R27" s="198">
        <v>6.93</v>
      </c>
      <c r="S27" s="198">
        <v>3.93</v>
      </c>
      <c r="T27" s="198">
        <v>0</v>
      </c>
      <c r="U27" s="198">
        <v>12.87</v>
      </c>
      <c r="V27" s="198">
        <v>0.21</v>
      </c>
      <c r="W27" s="198">
        <v>0.46</v>
      </c>
      <c r="X27" s="198">
        <v>1.46</v>
      </c>
      <c r="Y27" s="198">
        <v>56.48</v>
      </c>
      <c r="Z27" s="198">
        <v>2.67</v>
      </c>
      <c r="AA27" s="198">
        <v>0.75</v>
      </c>
      <c r="AB27" s="198">
        <v>0</v>
      </c>
      <c r="AC27" s="198">
        <v>11.68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31.82</v>
      </c>
      <c r="AJ27" s="198">
        <v>0</v>
      </c>
      <c r="AK27" s="198">
        <v>3.11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10.86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22.83</v>
      </c>
      <c r="J28" s="198">
        <v>0</v>
      </c>
      <c r="K28" s="198">
        <v>6.42</v>
      </c>
      <c r="L28" s="198">
        <v>0</v>
      </c>
      <c r="M28" s="198">
        <v>0</v>
      </c>
      <c r="N28" s="198">
        <v>1.18</v>
      </c>
      <c r="O28" s="198">
        <v>0.98</v>
      </c>
      <c r="P28" s="198">
        <v>2.56</v>
      </c>
      <c r="Q28" s="198">
        <v>3.62</v>
      </c>
      <c r="R28" s="198">
        <v>6.93</v>
      </c>
      <c r="S28" s="198">
        <v>3.93</v>
      </c>
      <c r="T28" s="198">
        <v>0</v>
      </c>
      <c r="U28" s="198">
        <v>12.87</v>
      </c>
      <c r="V28" s="198">
        <v>0.21</v>
      </c>
      <c r="W28" s="198">
        <v>0.59</v>
      </c>
      <c r="X28" s="198">
        <v>1.46</v>
      </c>
      <c r="Y28" s="198">
        <v>56.48</v>
      </c>
      <c r="Z28" s="198">
        <v>2.67</v>
      </c>
      <c r="AA28" s="198">
        <v>0.75</v>
      </c>
      <c r="AB28" s="198">
        <v>0</v>
      </c>
      <c r="AC28" s="198">
        <v>11.32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31.34</v>
      </c>
      <c r="AJ28" s="198">
        <v>0</v>
      </c>
      <c r="AK28" s="198">
        <v>3.12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10.8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22.83</v>
      </c>
      <c r="J29" s="198">
        <v>0</v>
      </c>
      <c r="K29" s="198">
        <v>6.42</v>
      </c>
      <c r="L29" s="198">
        <v>0</v>
      </c>
      <c r="M29" s="198">
        <v>0</v>
      </c>
      <c r="N29" s="198">
        <v>1.18</v>
      </c>
      <c r="O29" s="198">
        <v>0.98</v>
      </c>
      <c r="P29" s="198">
        <v>2.56</v>
      </c>
      <c r="Q29" s="198">
        <v>3.58</v>
      </c>
      <c r="R29" s="198">
        <v>6.93</v>
      </c>
      <c r="S29" s="198">
        <v>3.93</v>
      </c>
      <c r="T29" s="198">
        <v>0</v>
      </c>
      <c r="U29" s="198">
        <v>12.87</v>
      </c>
      <c r="V29" s="198">
        <v>0.21</v>
      </c>
      <c r="W29" s="198">
        <v>0.46</v>
      </c>
      <c r="X29" s="198">
        <v>1.46</v>
      </c>
      <c r="Y29" s="198">
        <v>56.48</v>
      </c>
      <c r="Z29" s="198">
        <v>2.67</v>
      </c>
      <c r="AA29" s="198">
        <v>0.75</v>
      </c>
      <c r="AB29" s="198">
        <v>0</v>
      </c>
      <c r="AC29" s="198">
        <v>11.32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31.34</v>
      </c>
      <c r="AJ29" s="198">
        <v>0</v>
      </c>
      <c r="AK29" s="198">
        <v>2.97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10.8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22.83</v>
      </c>
      <c r="J30" s="198">
        <v>0</v>
      </c>
      <c r="K30" s="198">
        <v>6.42</v>
      </c>
      <c r="L30" s="198">
        <v>0</v>
      </c>
      <c r="M30" s="198">
        <v>0</v>
      </c>
      <c r="N30" s="198">
        <v>1.18</v>
      </c>
      <c r="O30" s="198">
        <v>0.98</v>
      </c>
      <c r="P30" s="198">
        <v>2.56</v>
      </c>
      <c r="Q30" s="198">
        <v>0.22</v>
      </c>
      <c r="R30" s="198">
        <v>0.42</v>
      </c>
      <c r="S30" s="198">
        <v>0.26</v>
      </c>
      <c r="T30" s="198">
        <v>0</v>
      </c>
      <c r="U30" s="198">
        <v>12.87</v>
      </c>
      <c r="V30" s="198">
        <v>0.21</v>
      </c>
      <c r="W30" s="198">
        <v>0.46</v>
      </c>
      <c r="X30" s="198">
        <v>1.46</v>
      </c>
      <c r="Y30" s="198">
        <v>56.48</v>
      </c>
      <c r="Z30" s="198">
        <v>2.67</v>
      </c>
      <c r="AA30" s="198">
        <v>0.75</v>
      </c>
      <c r="AB30" s="198">
        <v>0</v>
      </c>
      <c r="AC30" s="198">
        <v>11.32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31.34</v>
      </c>
      <c r="AJ30" s="198">
        <v>0</v>
      </c>
      <c r="AK30" s="198">
        <v>3.12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10.8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6.42</v>
      </c>
      <c r="L31" s="198">
        <v>0</v>
      </c>
      <c r="M31" s="198">
        <v>0</v>
      </c>
      <c r="N31" s="198">
        <v>1.18</v>
      </c>
      <c r="O31" s="198">
        <v>0.98</v>
      </c>
      <c r="P31" s="198">
        <v>2.56</v>
      </c>
      <c r="Q31" s="198">
        <v>0.22</v>
      </c>
      <c r="R31" s="198">
        <v>0.42</v>
      </c>
      <c r="S31" s="198">
        <v>0.26</v>
      </c>
      <c r="T31" s="198">
        <v>0</v>
      </c>
      <c r="U31" s="198">
        <v>12.87</v>
      </c>
      <c r="V31" s="198">
        <v>0.21</v>
      </c>
      <c r="W31" s="198">
        <v>0.46</v>
      </c>
      <c r="X31" s="198">
        <v>1.46</v>
      </c>
      <c r="Y31" s="198">
        <v>56.48</v>
      </c>
      <c r="Z31" s="198">
        <v>2.67</v>
      </c>
      <c r="AA31" s="198">
        <v>0.75</v>
      </c>
      <c r="AB31" s="198">
        <v>0</v>
      </c>
      <c r="AC31" s="198">
        <v>11.32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31.34</v>
      </c>
      <c r="AJ31" s="198">
        <v>0</v>
      </c>
      <c r="AK31" s="198">
        <v>3.12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10.8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6.42</v>
      </c>
      <c r="L32" s="198">
        <v>0</v>
      </c>
      <c r="M32" s="198">
        <v>0</v>
      </c>
      <c r="N32" s="198">
        <v>1.18</v>
      </c>
      <c r="O32" s="198">
        <v>0.98</v>
      </c>
      <c r="P32" s="198">
        <v>2.56</v>
      </c>
      <c r="Q32" s="198">
        <v>0.22</v>
      </c>
      <c r="R32" s="198">
        <v>0.42</v>
      </c>
      <c r="S32" s="198">
        <v>0.26</v>
      </c>
      <c r="T32" s="198">
        <v>0</v>
      </c>
      <c r="U32" s="198">
        <v>12.87</v>
      </c>
      <c r="V32" s="198">
        <v>0.21</v>
      </c>
      <c r="W32" s="198">
        <v>0.46</v>
      </c>
      <c r="X32" s="198">
        <v>1.46</v>
      </c>
      <c r="Y32" s="198">
        <v>56.48</v>
      </c>
      <c r="Z32" s="198">
        <v>2.67</v>
      </c>
      <c r="AA32" s="198">
        <v>0.75</v>
      </c>
      <c r="AB32" s="198">
        <v>0</v>
      </c>
      <c r="AC32" s="198">
        <v>11.32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31.34</v>
      </c>
      <c r="AJ32" s="198">
        <v>0</v>
      </c>
      <c r="AK32" s="198">
        <v>3.12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10.8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6.42</v>
      </c>
      <c r="L33" s="198">
        <v>0</v>
      </c>
      <c r="M33" s="198">
        <v>0</v>
      </c>
      <c r="N33" s="198">
        <v>1.18</v>
      </c>
      <c r="O33" s="198">
        <v>0.98</v>
      </c>
      <c r="P33" s="198">
        <v>2.56</v>
      </c>
      <c r="Q33" s="198">
        <v>0.22</v>
      </c>
      <c r="R33" s="198">
        <v>0.42</v>
      </c>
      <c r="S33" s="198">
        <v>0.26</v>
      </c>
      <c r="T33" s="198">
        <v>0</v>
      </c>
      <c r="U33" s="198">
        <v>12.87</v>
      </c>
      <c r="V33" s="198">
        <v>0.21</v>
      </c>
      <c r="W33" s="198">
        <v>0.46</v>
      </c>
      <c r="X33" s="198">
        <v>1.46</v>
      </c>
      <c r="Y33" s="198">
        <v>56.48</v>
      </c>
      <c r="Z33" s="198">
        <v>2.67</v>
      </c>
      <c r="AA33" s="198">
        <v>0.75</v>
      </c>
      <c r="AB33" s="198">
        <v>0</v>
      </c>
      <c r="AC33" s="198">
        <v>11.32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35.119999999999997</v>
      </c>
      <c r="AJ33" s="198">
        <v>0</v>
      </c>
      <c r="AK33" s="198">
        <v>3.12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10.8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6.42</v>
      </c>
      <c r="L34" s="198">
        <v>0</v>
      </c>
      <c r="M34" s="198">
        <v>0</v>
      </c>
      <c r="N34" s="198">
        <v>1.18</v>
      </c>
      <c r="O34" s="198">
        <v>0.98</v>
      </c>
      <c r="P34" s="198">
        <v>2.56</v>
      </c>
      <c r="Q34" s="198">
        <v>0.22</v>
      </c>
      <c r="R34" s="198">
        <v>0.42</v>
      </c>
      <c r="S34" s="198">
        <v>0.26</v>
      </c>
      <c r="T34" s="198">
        <v>0</v>
      </c>
      <c r="U34" s="198">
        <v>12.87</v>
      </c>
      <c r="V34" s="198">
        <v>0.21</v>
      </c>
      <c r="W34" s="198">
        <v>0.46</v>
      </c>
      <c r="X34" s="198">
        <v>1.46</v>
      </c>
      <c r="Y34" s="198">
        <v>56.48</v>
      </c>
      <c r="Z34" s="198">
        <v>2.67</v>
      </c>
      <c r="AA34" s="198">
        <v>0.75</v>
      </c>
      <c r="AB34" s="198">
        <v>0</v>
      </c>
      <c r="AC34" s="198">
        <v>11.32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36.42</v>
      </c>
      <c r="AJ34" s="198">
        <v>0</v>
      </c>
      <c r="AK34" s="198">
        <v>3.12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10.8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6.42</v>
      </c>
      <c r="L35" s="198">
        <v>0</v>
      </c>
      <c r="M35" s="198">
        <v>0</v>
      </c>
      <c r="N35" s="198">
        <v>1.18</v>
      </c>
      <c r="O35" s="198">
        <v>0.98</v>
      </c>
      <c r="P35" s="198">
        <v>2.56</v>
      </c>
      <c r="Q35" s="198">
        <v>0.22</v>
      </c>
      <c r="R35" s="198">
        <v>0.42</v>
      </c>
      <c r="S35" s="198">
        <v>0.26</v>
      </c>
      <c r="T35" s="198">
        <v>0</v>
      </c>
      <c r="U35" s="198">
        <v>12.87</v>
      </c>
      <c r="V35" s="198">
        <v>0.21</v>
      </c>
      <c r="W35" s="198">
        <v>0.46</v>
      </c>
      <c r="X35" s="198">
        <v>1.46</v>
      </c>
      <c r="Y35" s="198">
        <v>56.48</v>
      </c>
      <c r="Z35" s="198">
        <v>2.67</v>
      </c>
      <c r="AA35" s="198">
        <v>0.75</v>
      </c>
      <c r="AB35" s="198">
        <v>0</v>
      </c>
      <c r="AC35" s="198">
        <v>11.68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31.34</v>
      </c>
      <c r="AJ35" s="198">
        <v>0</v>
      </c>
      <c r="AK35" s="198">
        <v>3.12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10.8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6.42</v>
      </c>
      <c r="L36" s="198">
        <v>0</v>
      </c>
      <c r="M36" s="198">
        <v>0</v>
      </c>
      <c r="N36" s="198">
        <v>1.18</v>
      </c>
      <c r="O36" s="198">
        <v>0.98</v>
      </c>
      <c r="P36" s="198">
        <v>2.56</v>
      </c>
      <c r="Q36" s="198">
        <v>0.22</v>
      </c>
      <c r="R36" s="198">
        <v>0.42</v>
      </c>
      <c r="S36" s="198">
        <v>0.26</v>
      </c>
      <c r="T36" s="198">
        <v>0</v>
      </c>
      <c r="U36" s="198">
        <v>12.87</v>
      </c>
      <c r="V36" s="198">
        <v>0.21</v>
      </c>
      <c r="W36" s="198">
        <v>0.46</v>
      </c>
      <c r="X36" s="198">
        <v>1.46</v>
      </c>
      <c r="Y36" s="198">
        <v>56.48</v>
      </c>
      <c r="Z36" s="198">
        <v>2.67</v>
      </c>
      <c r="AA36" s="198">
        <v>0.75</v>
      </c>
      <c r="AB36" s="198">
        <v>0</v>
      </c>
      <c r="AC36" s="198">
        <v>11.68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31.34</v>
      </c>
      <c r="AJ36" s="198">
        <v>0</v>
      </c>
      <c r="AK36" s="198">
        <v>3.12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10.8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6.42</v>
      </c>
      <c r="L37" s="198">
        <v>0</v>
      </c>
      <c r="M37" s="198">
        <v>0</v>
      </c>
      <c r="N37" s="198">
        <v>1.18</v>
      </c>
      <c r="O37" s="198">
        <v>0.98</v>
      </c>
      <c r="P37" s="198">
        <v>2.56</v>
      </c>
      <c r="Q37" s="198">
        <v>0.22</v>
      </c>
      <c r="R37" s="198">
        <v>0.42</v>
      </c>
      <c r="S37" s="198">
        <v>0.26</v>
      </c>
      <c r="T37" s="198">
        <v>0</v>
      </c>
      <c r="U37" s="198">
        <v>12.11</v>
      </c>
      <c r="V37" s="198">
        <v>0.21</v>
      </c>
      <c r="W37" s="198">
        <v>0.46</v>
      </c>
      <c r="X37" s="198">
        <v>1.46</v>
      </c>
      <c r="Y37" s="198">
        <v>56.48</v>
      </c>
      <c r="Z37" s="198">
        <v>2.67</v>
      </c>
      <c r="AA37" s="198">
        <v>0.75</v>
      </c>
      <c r="AB37" s="198">
        <v>0</v>
      </c>
      <c r="AC37" s="198">
        <v>11.68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31.34</v>
      </c>
      <c r="AJ37" s="198">
        <v>0</v>
      </c>
      <c r="AK37" s="198">
        <v>3.12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10.8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6.42</v>
      </c>
      <c r="L38" s="198">
        <v>0</v>
      </c>
      <c r="M38" s="198">
        <v>0</v>
      </c>
      <c r="N38" s="198">
        <v>1.18</v>
      </c>
      <c r="O38" s="198">
        <v>0.98</v>
      </c>
      <c r="P38" s="198">
        <v>2.56</v>
      </c>
      <c r="Q38" s="198">
        <v>0.22</v>
      </c>
      <c r="R38" s="198">
        <v>0.42</v>
      </c>
      <c r="S38" s="198">
        <v>0.26</v>
      </c>
      <c r="T38" s="198">
        <v>0</v>
      </c>
      <c r="U38" s="198">
        <v>11.59</v>
      </c>
      <c r="V38" s="198">
        <v>0.21</v>
      </c>
      <c r="W38" s="198">
        <v>0.46</v>
      </c>
      <c r="X38" s="198">
        <v>1.46</v>
      </c>
      <c r="Y38" s="198">
        <v>56.48</v>
      </c>
      <c r="Z38" s="198">
        <v>2.67</v>
      </c>
      <c r="AA38" s="198">
        <v>0.75</v>
      </c>
      <c r="AB38" s="198">
        <v>0</v>
      </c>
      <c r="AC38" s="198">
        <v>11.68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31.34</v>
      </c>
      <c r="AJ38" s="198">
        <v>0</v>
      </c>
      <c r="AK38" s="198">
        <v>3.12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10.8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22.55</v>
      </c>
      <c r="J39" s="198">
        <v>0</v>
      </c>
      <c r="K39" s="198">
        <v>6.42</v>
      </c>
      <c r="L39" s="198">
        <v>0</v>
      </c>
      <c r="M39" s="198">
        <v>0</v>
      </c>
      <c r="N39" s="198">
        <v>1.18</v>
      </c>
      <c r="O39" s="198">
        <v>0.98</v>
      </c>
      <c r="P39" s="198">
        <v>2.56</v>
      </c>
      <c r="Q39" s="198">
        <v>0.22</v>
      </c>
      <c r="R39" s="198">
        <v>0.42</v>
      </c>
      <c r="S39" s="198">
        <v>0.26</v>
      </c>
      <c r="T39" s="198">
        <v>0</v>
      </c>
      <c r="U39" s="198">
        <v>10.73</v>
      </c>
      <c r="V39" s="198">
        <v>0.21</v>
      </c>
      <c r="W39" s="198">
        <v>0.46</v>
      </c>
      <c r="X39" s="198">
        <v>1.46</v>
      </c>
      <c r="Y39" s="198">
        <v>56.48</v>
      </c>
      <c r="Z39" s="198">
        <v>2.67</v>
      </c>
      <c r="AA39" s="198">
        <v>0.75</v>
      </c>
      <c r="AB39" s="198">
        <v>0</v>
      </c>
      <c r="AC39" s="198">
        <v>11.68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31.34</v>
      </c>
      <c r="AJ39" s="198">
        <v>0</v>
      </c>
      <c r="AK39" s="198">
        <v>3.12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10.8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22.55</v>
      </c>
      <c r="J40" s="198">
        <v>0</v>
      </c>
      <c r="K40" s="198">
        <v>6.42</v>
      </c>
      <c r="L40" s="198">
        <v>0</v>
      </c>
      <c r="M40" s="198">
        <v>0</v>
      </c>
      <c r="N40" s="198">
        <v>1.18</v>
      </c>
      <c r="O40" s="198">
        <v>0.98</v>
      </c>
      <c r="P40" s="198">
        <v>2.56</v>
      </c>
      <c r="Q40" s="198">
        <v>0.22</v>
      </c>
      <c r="R40" s="198">
        <v>0.42</v>
      </c>
      <c r="S40" s="198">
        <v>0.26</v>
      </c>
      <c r="T40" s="198">
        <v>0</v>
      </c>
      <c r="U40" s="198">
        <v>10.73</v>
      </c>
      <c r="V40" s="198">
        <v>0.21</v>
      </c>
      <c r="W40" s="198">
        <v>0.46</v>
      </c>
      <c r="X40" s="198">
        <v>1.46</v>
      </c>
      <c r="Y40" s="198">
        <v>56.48</v>
      </c>
      <c r="Z40" s="198">
        <v>2.67</v>
      </c>
      <c r="AA40" s="198">
        <v>0.75</v>
      </c>
      <c r="AB40" s="198">
        <v>0</v>
      </c>
      <c r="AC40" s="198">
        <v>11.68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30.85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10.77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22.55</v>
      </c>
      <c r="J41" s="198">
        <v>0</v>
      </c>
      <c r="K41" s="198">
        <v>6.42</v>
      </c>
      <c r="L41" s="198">
        <v>0</v>
      </c>
      <c r="M41" s="198">
        <v>0</v>
      </c>
      <c r="N41" s="198">
        <v>1.18</v>
      </c>
      <c r="O41" s="198">
        <v>0.98</v>
      </c>
      <c r="P41" s="198">
        <v>2.56</v>
      </c>
      <c r="Q41" s="198">
        <v>0.22</v>
      </c>
      <c r="R41" s="198">
        <v>0.42</v>
      </c>
      <c r="S41" s="198">
        <v>0.26</v>
      </c>
      <c r="T41" s="198">
        <v>0</v>
      </c>
      <c r="U41" s="198">
        <v>10.73</v>
      </c>
      <c r="V41" s="198">
        <v>0.21</v>
      </c>
      <c r="W41" s="198">
        <v>0.46</v>
      </c>
      <c r="X41" s="198">
        <v>1.46</v>
      </c>
      <c r="Y41" s="198">
        <v>56.48</v>
      </c>
      <c r="Z41" s="198">
        <v>2.67</v>
      </c>
      <c r="AA41" s="198">
        <v>0.75</v>
      </c>
      <c r="AB41" s="198">
        <v>0</v>
      </c>
      <c r="AC41" s="198">
        <v>11.68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31.82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10.77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22.55</v>
      </c>
      <c r="J42" s="198">
        <v>0</v>
      </c>
      <c r="K42" s="198">
        <v>6.42</v>
      </c>
      <c r="L42" s="198">
        <v>0</v>
      </c>
      <c r="M42" s="198">
        <v>0</v>
      </c>
      <c r="N42" s="198">
        <v>1.18</v>
      </c>
      <c r="O42" s="198">
        <v>0.98</v>
      </c>
      <c r="P42" s="198">
        <v>2.56</v>
      </c>
      <c r="Q42" s="198">
        <v>0.22</v>
      </c>
      <c r="R42" s="198">
        <v>0.42</v>
      </c>
      <c r="S42" s="198">
        <v>0.26</v>
      </c>
      <c r="T42" s="198">
        <v>0</v>
      </c>
      <c r="U42" s="198">
        <v>10.73</v>
      </c>
      <c r="V42" s="198">
        <v>0.21</v>
      </c>
      <c r="W42" s="198">
        <v>0.46</v>
      </c>
      <c r="X42" s="198">
        <v>1.46</v>
      </c>
      <c r="Y42" s="198">
        <v>56.48</v>
      </c>
      <c r="Z42" s="198">
        <v>2.67</v>
      </c>
      <c r="AA42" s="198">
        <v>0.75</v>
      </c>
      <c r="AB42" s="198">
        <v>0</v>
      </c>
      <c r="AC42" s="198">
        <v>11.68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31.34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10.77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22.55</v>
      </c>
      <c r="J43" s="198">
        <v>0</v>
      </c>
      <c r="K43" s="198">
        <v>6.42</v>
      </c>
      <c r="L43" s="198">
        <v>0</v>
      </c>
      <c r="M43" s="198">
        <v>0</v>
      </c>
      <c r="N43" s="198">
        <v>1.18</v>
      </c>
      <c r="O43" s="198">
        <v>0.98</v>
      </c>
      <c r="P43" s="198">
        <v>2.5299999999999998</v>
      </c>
      <c r="Q43" s="198">
        <v>0.22</v>
      </c>
      <c r="R43" s="198">
        <v>0.42</v>
      </c>
      <c r="S43" s="198">
        <v>0.26</v>
      </c>
      <c r="T43" s="198">
        <v>0</v>
      </c>
      <c r="U43" s="198">
        <v>10.73</v>
      </c>
      <c r="V43" s="198">
        <v>0.21</v>
      </c>
      <c r="W43" s="198">
        <v>0.46</v>
      </c>
      <c r="X43" s="198">
        <v>1.46</v>
      </c>
      <c r="Y43" s="198">
        <v>56.48</v>
      </c>
      <c r="Z43" s="198">
        <v>2.67</v>
      </c>
      <c r="AA43" s="198">
        <v>0.75</v>
      </c>
      <c r="AB43" s="198">
        <v>0</v>
      </c>
      <c r="AC43" s="198">
        <v>11.68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31.34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10.77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22.55</v>
      </c>
      <c r="J44" s="198">
        <v>0</v>
      </c>
      <c r="K44" s="198">
        <v>6.42</v>
      </c>
      <c r="L44" s="198">
        <v>0</v>
      </c>
      <c r="M44" s="198">
        <v>0</v>
      </c>
      <c r="N44" s="198">
        <v>1.18</v>
      </c>
      <c r="O44" s="198">
        <v>0.98</v>
      </c>
      <c r="P44" s="198">
        <v>2.5299999999999998</v>
      </c>
      <c r="Q44" s="198">
        <v>0.22</v>
      </c>
      <c r="R44" s="198">
        <v>0.42</v>
      </c>
      <c r="S44" s="198">
        <v>0.26</v>
      </c>
      <c r="T44" s="198">
        <v>0</v>
      </c>
      <c r="U44" s="198">
        <v>10.73</v>
      </c>
      <c r="V44" s="198">
        <v>0.21</v>
      </c>
      <c r="W44" s="198">
        <v>0.46</v>
      </c>
      <c r="X44" s="198">
        <v>1.46</v>
      </c>
      <c r="Y44" s="198">
        <v>56.48</v>
      </c>
      <c r="Z44" s="198">
        <v>2.67</v>
      </c>
      <c r="AA44" s="198">
        <v>0.75</v>
      </c>
      <c r="AB44" s="198">
        <v>0</v>
      </c>
      <c r="AC44" s="198">
        <v>11.68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31.34</v>
      </c>
      <c r="AJ44" s="198">
        <v>0</v>
      </c>
      <c r="AK44" s="198">
        <v>3.12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10.77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22.55</v>
      </c>
      <c r="J45" s="198">
        <v>0</v>
      </c>
      <c r="K45" s="198">
        <v>6.42</v>
      </c>
      <c r="L45" s="198">
        <v>0</v>
      </c>
      <c r="M45" s="198">
        <v>0</v>
      </c>
      <c r="N45" s="198">
        <v>1.18</v>
      </c>
      <c r="O45" s="198">
        <v>0.98</v>
      </c>
      <c r="P45" s="198">
        <v>2.5299999999999998</v>
      </c>
      <c r="Q45" s="198">
        <v>0.22</v>
      </c>
      <c r="R45" s="198">
        <v>0.42</v>
      </c>
      <c r="S45" s="198">
        <v>0.26</v>
      </c>
      <c r="T45" s="198">
        <v>0</v>
      </c>
      <c r="U45" s="198">
        <v>10.73</v>
      </c>
      <c r="V45" s="198">
        <v>0.21</v>
      </c>
      <c r="W45" s="198">
        <v>0.46</v>
      </c>
      <c r="X45" s="198">
        <v>1.46</v>
      </c>
      <c r="Y45" s="198">
        <v>56.48</v>
      </c>
      <c r="Z45" s="198">
        <v>2.67</v>
      </c>
      <c r="AA45" s="198">
        <v>0.75</v>
      </c>
      <c r="AB45" s="198">
        <v>0</v>
      </c>
      <c r="AC45" s="198">
        <v>11.68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31.34</v>
      </c>
      <c r="AJ45" s="198">
        <v>0</v>
      </c>
      <c r="AK45" s="198">
        <v>3.12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10.77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22.55</v>
      </c>
      <c r="J46" s="198">
        <v>0</v>
      </c>
      <c r="K46" s="198">
        <v>6.42</v>
      </c>
      <c r="L46" s="198">
        <v>0</v>
      </c>
      <c r="M46" s="198">
        <v>0</v>
      </c>
      <c r="N46" s="198">
        <v>1.18</v>
      </c>
      <c r="O46" s="198">
        <v>0.98</v>
      </c>
      <c r="P46" s="198">
        <v>2.5299999999999998</v>
      </c>
      <c r="Q46" s="198">
        <v>0.22</v>
      </c>
      <c r="R46" s="198">
        <v>0.42</v>
      </c>
      <c r="S46" s="198">
        <v>0.26</v>
      </c>
      <c r="T46" s="198">
        <v>0</v>
      </c>
      <c r="U46" s="198">
        <v>10.73</v>
      </c>
      <c r="V46" s="198">
        <v>0.21</v>
      </c>
      <c r="W46" s="198">
        <v>0.46</v>
      </c>
      <c r="X46" s="198">
        <v>1.46</v>
      </c>
      <c r="Y46" s="198">
        <v>56.48</v>
      </c>
      <c r="Z46" s="198">
        <v>2.67</v>
      </c>
      <c r="AA46" s="198">
        <v>0.75</v>
      </c>
      <c r="AB46" s="198">
        <v>0</v>
      </c>
      <c r="AC46" s="198">
        <v>11.68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31.34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10.77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22.55</v>
      </c>
      <c r="J47" s="198">
        <v>0</v>
      </c>
      <c r="K47" s="198">
        <v>6.42</v>
      </c>
      <c r="L47" s="198">
        <v>0</v>
      </c>
      <c r="M47" s="198">
        <v>0</v>
      </c>
      <c r="N47" s="198">
        <v>1.18</v>
      </c>
      <c r="O47" s="198">
        <v>0.98</v>
      </c>
      <c r="P47" s="198">
        <v>2.5299999999999998</v>
      </c>
      <c r="Q47" s="198">
        <v>0.22</v>
      </c>
      <c r="R47" s="198">
        <v>0.42</v>
      </c>
      <c r="S47" s="198">
        <v>0.26</v>
      </c>
      <c r="T47" s="198">
        <v>0</v>
      </c>
      <c r="U47" s="198">
        <v>10.73</v>
      </c>
      <c r="V47" s="198">
        <v>0.21</v>
      </c>
      <c r="W47" s="198">
        <v>0.46</v>
      </c>
      <c r="X47" s="198">
        <v>1.46</v>
      </c>
      <c r="Y47" s="198">
        <v>56.48</v>
      </c>
      <c r="Z47" s="198">
        <v>2.67</v>
      </c>
      <c r="AA47" s="198">
        <v>0.75</v>
      </c>
      <c r="AB47" s="198">
        <v>0</v>
      </c>
      <c r="AC47" s="198">
        <v>11.68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30.85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10.77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22.55</v>
      </c>
      <c r="J48" s="198">
        <v>0</v>
      </c>
      <c r="K48" s="198">
        <v>6.42</v>
      </c>
      <c r="L48" s="198">
        <v>0</v>
      </c>
      <c r="M48" s="198">
        <v>0</v>
      </c>
      <c r="N48" s="198">
        <v>1.18</v>
      </c>
      <c r="O48" s="198">
        <v>0.98</v>
      </c>
      <c r="P48" s="198">
        <v>2.5299999999999998</v>
      </c>
      <c r="Q48" s="198">
        <v>0.22</v>
      </c>
      <c r="R48" s="198">
        <v>0.42</v>
      </c>
      <c r="S48" s="198">
        <v>0.26</v>
      </c>
      <c r="T48" s="198">
        <v>0</v>
      </c>
      <c r="U48" s="198">
        <v>10.73</v>
      </c>
      <c r="V48" s="198">
        <v>0.21</v>
      </c>
      <c r="W48" s="198">
        <v>0.46</v>
      </c>
      <c r="X48" s="198">
        <v>1.46</v>
      </c>
      <c r="Y48" s="198">
        <v>56.48</v>
      </c>
      <c r="Z48" s="198">
        <v>2.67</v>
      </c>
      <c r="AA48" s="198">
        <v>0.75</v>
      </c>
      <c r="AB48" s="198">
        <v>0</v>
      </c>
      <c r="AC48" s="198">
        <v>11.68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31.82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10.77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22.55</v>
      </c>
      <c r="J49" s="198">
        <v>0</v>
      </c>
      <c r="K49" s="198">
        <v>6.42</v>
      </c>
      <c r="L49" s="198">
        <v>0</v>
      </c>
      <c r="M49" s="198">
        <v>0</v>
      </c>
      <c r="N49" s="198">
        <v>1.18</v>
      </c>
      <c r="O49" s="198">
        <v>0.98</v>
      </c>
      <c r="P49" s="198">
        <v>2.5299999999999998</v>
      </c>
      <c r="Q49" s="198">
        <v>0.22</v>
      </c>
      <c r="R49" s="198">
        <v>0.42</v>
      </c>
      <c r="S49" s="198">
        <v>0.26</v>
      </c>
      <c r="T49" s="198">
        <v>0</v>
      </c>
      <c r="U49" s="198">
        <v>10.73</v>
      </c>
      <c r="V49" s="198">
        <v>0.21</v>
      </c>
      <c r="W49" s="198">
        <v>0.46</v>
      </c>
      <c r="X49" s="198">
        <v>1.46</v>
      </c>
      <c r="Y49" s="198">
        <v>56.48</v>
      </c>
      <c r="Z49" s="198">
        <v>2.67</v>
      </c>
      <c r="AA49" s="198">
        <v>0.75</v>
      </c>
      <c r="AB49" s="198">
        <v>0</v>
      </c>
      <c r="AC49" s="198">
        <v>11.68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31.34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10.77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22.55</v>
      </c>
      <c r="J50" s="198">
        <v>0</v>
      </c>
      <c r="K50" s="198">
        <v>6.42</v>
      </c>
      <c r="L50" s="198">
        <v>0</v>
      </c>
      <c r="M50" s="198">
        <v>0</v>
      </c>
      <c r="N50" s="198">
        <v>1.18</v>
      </c>
      <c r="O50" s="198">
        <v>0.98</v>
      </c>
      <c r="P50" s="198">
        <v>2.5299999999999998</v>
      </c>
      <c r="Q50" s="198">
        <v>0.22</v>
      </c>
      <c r="R50" s="198">
        <v>0.42</v>
      </c>
      <c r="S50" s="198">
        <v>0.26</v>
      </c>
      <c r="T50" s="198">
        <v>0</v>
      </c>
      <c r="U50" s="198">
        <v>10.73</v>
      </c>
      <c r="V50" s="198">
        <v>0.21</v>
      </c>
      <c r="W50" s="198">
        <v>0.46</v>
      </c>
      <c r="X50" s="198">
        <v>1.46</v>
      </c>
      <c r="Y50" s="198">
        <v>56.48</v>
      </c>
      <c r="Z50" s="198">
        <v>2.67</v>
      </c>
      <c r="AA50" s="198">
        <v>0.75</v>
      </c>
      <c r="AB50" s="198">
        <v>0</v>
      </c>
      <c r="AC50" s="198">
        <v>11.68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31.34</v>
      </c>
      <c r="AJ50" s="198">
        <v>0</v>
      </c>
      <c r="AK50" s="198">
        <v>3.12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10.77</v>
      </c>
      <c r="D51" s="198">
        <v>0</v>
      </c>
      <c r="E51" s="198">
        <v>0</v>
      </c>
      <c r="F51" s="198">
        <v>17.52</v>
      </c>
      <c r="G51" s="198">
        <v>0</v>
      </c>
      <c r="H51" s="198">
        <v>0</v>
      </c>
      <c r="I51" s="198">
        <v>22.55</v>
      </c>
      <c r="J51" s="198">
        <v>0</v>
      </c>
      <c r="K51" s="198">
        <v>6.42</v>
      </c>
      <c r="L51" s="198">
        <v>0</v>
      </c>
      <c r="M51" s="198">
        <v>0</v>
      </c>
      <c r="N51" s="198">
        <v>1.18</v>
      </c>
      <c r="O51" s="198">
        <v>0.98</v>
      </c>
      <c r="P51" s="198">
        <v>2.5299999999999998</v>
      </c>
      <c r="Q51" s="198">
        <v>0.22</v>
      </c>
      <c r="R51" s="198">
        <v>0.42</v>
      </c>
      <c r="S51" s="198">
        <v>0.26</v>
      </c>
      <c r="T51" s="198">
        <v>0</v>
      </c>
      <c r="U51" s="198">
        <v>10.73</v>
      </c>
      <c r="V51" s="198">
        <v>0.21</v>
      </c>
      <c r="W51" s="198">
        <v>0.46</v>
      </c>
      <c r="X51" s="198">
        <v>1.46</v>
      </c>
      <c r="Y51" s="198">
        <v>56.48</v>
      </c>
      <c r="Z51" s="198">
        <v>2.67</v>
      </c>
      <c r="AA51" s="198">
        <v>0.75</v>
      </c>
      <c r="AB51" s="198">
        <v>0</v>
      </c>
      <c r="AC51" s="198">
        <v>11.68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30.53</v>
      </c>
      <c r="AJ51" s="198">
        <v>0</v>
      </c>
      <c r="AK51" s="198">
        <v>3.12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10.77</v>
      </c>
      <c r="D52" s="198">
        <v>0</v>
      </c>
      <c r="E52" s="198">
        <v>0</v>
      </c>
      <c r="F52" s="198">
        <v>17.52</v>
      </c>
      <c r="G52" s="198">
        <v>0</v>
      </c>
      <c r="H52" s="198">
        <v>0</v>
      </c>
      <c r="I52" s="198">
        <v>22.55</v>
      </c>
      <c r="J52" s="198">
        <v>0</v>
      </c>
      <c r="K52" s="198">
        <v>6.42</v>
      </c>
      <c r="L52" s="198">
        <v>0</v>
      </c>
      <c r="M52" s="198">
        <v>0</v>
      </c>
      <c r="N52" s="198">
        <v>1.18</v>
      </c>
      <c r="O52" s="198">
        <v>0.98</v>
      </c>
      <c r="P52" s="198">
        <v>2.5299999999999998</v>
      </c>
      <c r="Q52" s="198">
        <v>0.22</v>
      </c>
      <c r="R52" s="198">
        <v>0.42</v>
      </c>
      <c r="S52" s="198">
        <v>0.26</v>
      </c>
      <c r="T52" s="198">
        <v>0</v>
      </c>
      <c r="U52" s="198">
        <v>10.73</v>
      </c>
      <c r="V52" s="198">
        <v>0.21</v>
      </c>
      <c r="W52" s="198">
        <v>0.46</v>
      </c>
      <c r="X52" s="198">
        <v>1.46</v>
      </c>
      <c r="Y52" s="198">
        <v>56.48</v>
      </c>
      <c r="Z52" s="198">
        <v>2.67</v>
      </c>
      <c r="AA52" s="198">
        <v>0.75</v>
      </c>
      <c r="AB52" s="198">
        <v>0</v>
      </c>
      <c r="AC52" s="198">
        <v>11.68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30.53</v>
      </c>
      <c r="AJ52" s="198">
        <v>0</v>
      </c>
      <c r="AK52" s="198">
        <v>3.12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10.77</v>
      </c>
      <c r="D53" s="198">
        <v>0</v>
      </c>
      <c r="E53" s="198">
        <v>0</v>
      </c>
      <c r="F53" s="198">
        <v>17.52</v>
      </c>
      <c r="G53" s="198">
        <v>0</v>
      </c>
      <c r="H53" s="198">
        <v>0</v>
      </c>
      <c r="I53" s="198">
        <v>22.55</v>
      </c>
      <c r="J53" s="198">
        <v>0</v>
      </c>
      <c r="K53" s="198">
        <v>6.42</v>
      </c>
      <c r="L53" s="198">
        <v>0</v>
      </c>
      <c r="M53" s="198">
        <v>0</v>
      </c>
      <c r="N53" s="198">
        <v>1.18</v>
      </c>
      <c r="O53" s="198">
        <v>0.98</v>
      </c>
      <c r="P53" s="198">
        <v>2.5299999999999998</v>
      </c>
      <c r="Q53" s="198">
        <v>0.22</v>
      </c>
      <c r="R53" s="198">
        <v>0.42</v>
      </c>
      <c r="S53" s="198">
        <v>0.26</v>
      </c>
      <c r="T53" s="198">
        <v>0</v>
      </c>
      <c r="U53" s="198">
        <v>10.73</v>
      </c>
      <c r="V53" s="198">
        <v>0.21</v>
      </c>
      <c r="W53" s="198">
        <v>0.46</v>
      </c>
      <c r="X53" s="198">
        <v>1.46</v>
      </c>
      <c r="Y53" s="198">
        <v>56.48</v>
      </c>
      <c r="Z53" s="198">
        <v>2.67</v>
      </c>
      <c r="AA53" s="198">
        <v>0.75</v>
      </c>
      <c r="AB53" s="198">
        <v>0</v>
      </c>
      <c r="AC53" s="198">
        <v>11.68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30.53</v>
      </c>
      <c r="AJ53" s="198">
        <v>0</v>
      </c>
      <c r="AK53" s="198">
        <v>3.12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10.77</v>
      </c>
      <c r="D54" s="198">
        <v>0</v>
      </c>
      <c r="E54" s="198">
        <v>0</v>
      </c>
      <c r="F54" s="198">
        <v>17.52</v>
      </c>
      <c r="G54" s="198">
        <v>0</v>
      </c>
      <c r="H54" s="198">
        <v>0</v>
      </c>
      <c r="I54" s="198">
        <v>22.55</v>
      </c>
      <c r="J54" s="198">
        <v>0</v>
      </c>
      <c r="K54" s="198">
        <v>6.42</v>
      </c>
      <c r="L54" s="198">
        <v>0</v>
      </c>
      <c r="M54" s="198">
        <v>0</v>
      </c>
      <c r="N54" s="198">
        <v>1.18</v>
      </c>
      <c r="O54" s="198">
        <v>0.98</v>
      </c>
      <c r="P54" s="198">
        <v>2.5299999999999998</v>
      </c>
      <c r="Q54" s="198">
        <v>0.22</v>
      </c>
      <c r="R54" s="198">
        <v>0.42</v>
      </c>
      <c r="S54" s="198">
        <v>0.26</v>
      </c>
      <c r="T54" s="198">
        <v>0</v>
      </c>
      <c r="U54" s="198">
        <v>10.73</v>
      </c>
      <c r="V54" s="198">
        <v>0.21</v>
      </c>
      <c r="W54" s="198">
        <v>0.46</v>
      </c>
      <c r="X54" s="198">
        <v>1.46</v>
      </c>
      <c r="Y54" s="198">
        <v>56.48</v>
      </c>
      <c r="Z54" s="198">
        <v>2.67</v>
      </c>
      <c r="AA54" s="198">
        <v>0.75</v>
      </c>
      <c r="AB54" s="198">
        <v>0</v>
      </c>
      <c r="AC54" s="198">
        <v>11.32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30.53</v>
      </c>
      <c r="AJ54" s="198">
        <v>0</v>
      </c>
      <c r="AK54" s="198">
        <v>3.12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10.77</v>
      </c>
      <c r="D55" s="198">
        <v>0</v>
      </c>
      <c r="E55" s="198">
        <v>0</v>
      </c>
      <c r="F55" s="198">
        <v>17.52</v>
      </c>
      <c r="G55" s="198">
        <v>0</v>
      </c>
      <c r="H55" s="198">
        <v>0</v>
      </c>
      <c r="I55" s="198">
        <v>22.41</v>
      </c>
      <c r="J55" s="198">
        <v>0</v>
      </c>
      <c r="K55" s="198">
        <v>6.42</v>
      </c>
      <c r="L55" s="198">
        <v>0</v>
      </c>
      <c r="M55" s="198">
        <v>0</v>
      </c>
      <c r="N55" s="198">
        <v>1.18</v>
      </c>
      <c r="O55" s="198">
        <v>0.98</v>
      </c>
      <c r="P55" s="198">
        <v>2.5299999999999998</v>
      </c>
      <c r="Q55" s="198">
        <v>0.22</v>
      </c>
      <c r="R55" s="198">
        <v>0.42</v>
      </c>
      <c r="S55" s="198">
        <v>0.26</v>
      </c>
      <c r="T55" s="198">
        <v>0</v>
      </c>
      <c r="U55" s="198">
        <v>10.73</v>
      </c>
      <c r="V55" s="198">
        <v>0.21</v>
      </c>
      <c r="W55" s="198">
        <v>0.46</v>
      </c>
      <c r="X55" s="198">
        <v>1.46</v>
      </c>
      <c r="Y55" s="198">
        <v>56.48</v>
      </c>
      <c r="Z55" s="198">
        <v>2.67</v>
      </c>
      <c r="AA55" s="198">
        <v>0.75</v>
      </c>
      <c r="AB55" s="198">
        <v>0</v>
      </c>
      <c r="AC55" s="198">
        <v>11.32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30.53</v>
      </c>
      <c r="AJ55" s="198">
        <v>0</v>
      </c>
      <c r="AK55" s="198">
        <v>1.67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10.77</v>
      </c>
      <c r="D56" s="198">
        <v>0</v>
      </c>
      <c r="E56" s="198">
        <v>0</v>
      </c>
      <c r="F56" s="198">
        <v>17.52</v>
      </c>
      <c r="G56" s="198">
        <v>0</v>
      </c>
      <c r="H56" s="198">
        <v>0</v>
      </c>
      <c r="I56" s="198">
        <v>22.41</v>
      </c>
      <c r="J56" s="198">
        <v>0</v>
      </c>
      <c r="K56" s="198">
        <v>6.42</v>
      </c>
      <c r="L56" s="198">
        <v>33.619999999999997</v>
      </c>
      <c r="M56" s="198">
        <v>0</v>
      </c>
      <c r="N56" s="198">
        <v>1.18</v>
      </c>
      <c r="O56" s="198">
        <v>0.98</v>
      </c>
      <c r="P56" s="198">
        <v>2.5299999999999998</v>
      </c>
      <c r="Q56" s="198">
        <v>0.22</v>
      </c>
      <c r="R56" s="198">
        <v>0.42</v>
      </c>
      <c r="S56" s="198">
        <v>0.26</v>
      </c>
      <c r="T56" s="198">
        <v>0</v>
      </c>
      <c r="U56" s="198">
        <v>10.73</v>
      </c>
      <c r="V56" s="198">
        <v>0.21</v>
      </c>
      <c r="W56" s="198">
        <v>0.46</v>
      </c>
      <c r="X56" s="198">
        <v>1.46</v>
      </c>
      <c r="Y56" s="198">
        <v>56.48</v>
      </c>
      <c r="Z56" s="198">
        <v>2.67</v>
      </c>
      <c r="AA56" s="198">
        <v>0.75</v>
      </c>
      <c r="AB56" s="198">
        <v>0</v>
      </c>
      <c r="AC56" s="198">
        <v>11.32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31.13</v>
      </c>
      <c r="AJ56" s="198">
        <v>0</v>
      </c>
      <c r="AK56" s="198">
        <v>0.39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10.77</v>
      </c>
      <c r="D57" s="198">
        <v>0</v>
      </c>
      <c r="E57" s="198">
        <v>0</v>
      </c>
      <c r="F57" s="198">
        <v>17.52</v>
      </c>
      <c r="G57" s="198">
        <v>0</v>
      </c>
      <c r="H57" s="198">
        <v>0</v>
      </c>
      <c r="I57" s="198">
        <v>22.41</v>
      </c>
      <c r="J57" s="198">
        <v>0</v>
      </c>
      <c r="K57" s="198">
        <v>6.42</v>
      </c>
      <c r="L57" s="198">
        <v>23.62</v>
      </c>
      <c r="M57" s="198">
        <v>0</v>
      </c>
      <c r="N57" s="198">
        <v>1.18</v>
      </c>
      <c r="O57" s="198">
        <v>0.98</v>
      </c>
      <c r="P57" s="198">
        <v>2.5299999999999998</v>
      </c>
      <c r="Q57" s="198">
        <v>0.22</v>
      </c>
      <c r="R57" s="198">
        <v>0.42</v>
      </c>
      <c r="S57" s="198">
        <v>0.26</v>
      </c>
      <c r="T57" s="198">
        <v>0</v>
      </c>
      <c r="U57" s="198">
        <v>10.73</v>
      </c>
      <c r="V57" s="198">
        <v>0.21</v>
      </c>
      <c r="W57" s="198">
        <v>0.46</v>
      </c>
      <c r="X57" s="198">
        <v>1.46</v>
      </c>
      <c r="Y57" s="198">
        <v>56.48</v>
      </c>
      <c r="Z57" s="198">
        <v>2.67</v>
      </c>
      <c r="AA57" s="198">
        <v>0.75</v>
      </c>
      <c r="AB57" s="198">
        <v>0</v>
      </c>
      <c r="AC57" s="198">
        <v>11.32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30.05</v>
      </c>
      <c r="AJ57" s="198">
        <v>0</v>
      </c>
      <c r="AK57" s="198">
        <v>0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10.77</v>
      </c>
      <c r="D58" s="198">
        <v>0</v>
      </c>
      <c r="E58" s="198">
        <v>0</v>
      </c>
      <c r="F58" s="198">
        <v>17.52</v>
      </c>
      <c r="G58" s="198">
        <v>0</v>
      </c>
      <c r="H58" s="198">
        <v>0</v>
      </c>
      <c r="I58" s="198">
        <v>22.41</v>
      </c>
      <c r="J58" s="198">
        <v>0</v>
      </c>
      <c r="K58" s="198">
        <v>6.42</v>
      </c>
      <c r="L58" s="198">
        <v>23.62</v>
      </c>
      <c r="M58" s="198">
        <v>0</v>
      </c>
      <c r="N58" s="198">
        <v>1.18</v>
      </c>
      <c r="O58" s="198">
        <v>0.98</v>
      </c>
      <c r="P58" s="198">
        <v>2.5299999999999998</v>
      </c>
      <c r="Q58" s="198">
        <v>0.22</v>
      </c>
      <c r="R58" s="198">
        <v>0.42</v>
      </c>
      <c r="S58" s="198">
        <v>0.26</v>
      </c>
      <c r="T58" s="198">
        <v>0</v>
      </c>
      <c r="U58" s="198">
        <v>10.73</v>
      </c>
      <c r="V58" s="198">
        <v>0.21</v>
      </c>
      <c r="W58" s="198">
        <v>0.46</v>
      </c>
      <c r="X58" s="198">
        <v>1.46</v>
      </c>
      <c r="Y58" s="198">
        <v>56.48</v>
      </c>
      <c r="Z58" s="198">
        <v>2.67</v>
      </c>
      <c r="AA58" s="198">
        <v>0.75</v>
      </c>
      <c r="AB58" s="198">
        <v>0</v>
      </c>
      <c r="AC58" s="198">
        <v>11.32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30.53</v>
      </c>
      <c r="AJ58" s="198">
        <v>0</v>
      </c>
      <c r="AK58" s="198">
        <v>0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10.77</v>
      </c>
      <c r="D59" s="198">
        <v>0</v>
      </c>
      <c r="E59" s="198">
        <v>0</v>
      </c>
      <c r="F59" s="198">
        <v>17.52</v>
      </c>
      <c r="G59" s="198">
        <v>0</v>
      </c>
      <c r="H59" s="198">
        <v>0</v>
      </c>
      <c r="I59" s="198">
        <v>22.41</v>
      </c>
      <c r="J59" s="198">
        <v>0</v>
      </c>
      <c r="K59" s="198">
        <v>6.42</v>
      </c>
      <c r="L59" s="198">
        <v>23.62</v>
      </c>
      <c r="M59" s="198">
        <v>0</v>
      </c>
      <c r="N59" s="198">
        <v>1.18</v>
      </c>
      <c r="O59" s="198">
        <v>0.98</v>
      </c>
      <c r="P59" s="198">
        <v>2.5299999999999998</v>
      </c>
      <c r="Q59" s="198">
        <v>3.69</v>
      </c>
      <c r="R59" s="198">
        <v>7.07</v>
      </c>
      <c r="S59" s="198">
        <v>3.93</v>
      </c>
      <c r="T59" s="198">
        <v>0</v>
      </c>
      <c r="U59" s="198">
        <v>10.73</v>
      </c>
      <c r="V59" s="198">
        <v>0.21</v>
      </c>
      <c r="W59" s="198">
        <v>0.46</v>
      </c>
      <c r="X59" s="198">
        <v>1.46</v>
      </c>
      <c r="Y59" s="198">
        <v>56.48</v>
      </c>
      <c r="Z59" s="198">
        <v>2.67</v>
      </c>
      <c r="AA59" s="198">
        <v>0.75</v>
      </c>
      <c r="AB59" s="198">
        <v>0</v>
      </c>
      <c r="AC59" s="198">
        <v>11.32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30.53</v>
      </c>
      <c r="AJ59" s="198">
        <v>0</v>
      </c>
      <c r="AK59" s="198">
        <v>0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10.77</v>
      </c>
      <c r="D60" s="198">
        <v>0</v>
      </c>
      <c r="E60" s="198">
        <v>0</v>
      </c>
      <c r="F60" s="198">
        <v>17.52</v>
      </c>
      <c r="G60" s="198">
        <v>0</v>
      </c>
      <c r="H60" s="198">
        <v>0</v>
      </c>
      <c r="I60" s="198">
        <v>22.41</v>
      </c>
      <c r="J60" s="198">
        <v>0</v>
      </c>
      <c r="K60" s="198">
        <v>6.42</v>
      </c>
      <c r="L60" s="198">
        <v>0</v>
      </c>
      <c r="M60" s="198">
        <v>0</v>
      </c>
      <c r="N60" s="198">
        <v>1.18</v>
      </c>
      <c r="O60" s="198">
        <v>0.98</v>
      </c>
      <c r="P60" s="198">
        <v>2.5299999999999998</v>
      </c>
      <c r="Q60" s="198">
        <v>3.69</v>
      </c>
      <c r="R60" s="198">
        <v>7.07</v>
      </c>
      <c r="S60" s="198">
        <v>3.93</v>
      </c>
      <c r="T60" s="198">
        <v>0</v>
      </c>
      <c r="U60" s="198">
        <v>10.73</v>
      </c>
      <c r="V60" s="198">
        <v>0.21</v>
      </c>
      <c r="W60" s="198">
        <v>0.46</v>
      </c>
      <c r="X60" s="198">
        <v>1.46</v>
      </c>
      <c r="Y60" s="198">
        <v>56.48</v>
      </c>
      <c r="Z60" s="198">
        <v>2.67</v>
      </c>
      <c r="AA60" s="198">
        <v>0.75</v>
      </c>
      <c r="AB60" s="198">
        <v>0</v>
      </c>
      <c r="AC60" s="198">
        <v>11.32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30.53</v>
      </c>
      <c r="AJ60" s="198">
        <v>0</v>
      </c>
      <c r="AK60" s="198">
        <v>0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10.77</v>
      </c>
      <c r="D61" s="198">
        <v>0</v>
      </c>
      <c r="E61" s="198">
        <v>0</v>
      </c>
      <c r="F61" s="198">
        <v>17.52</v>
      </c>
      <c r="G61" s="198">
        <v>0</v>
      </c>
      <c r="H61" s="198">
        <v>0</v>
      </c>
      <c r="I61" s="198">
        <v>22.41</v>
      </c>
      <c r="J61" s="198">
        <v>0</v>
      </c>
      <c r="K61" s="198">
        <v>6.42</v>
      </c>
      <c r="L61" s="198">
        <v>33.619999999999997</v>
      </c>
      <c r="M61" s="198">
        <v>0</v>
      </c>
      <c r="N61" s="198">
        <v>1.18</v>
      </c>
      <c r="O61" s="198">
        <v>0.98</v>
      </c>
      <c r="P61" s="198">
        <v>2.5299999999999998</v>
      </c>
      <c r="Q61" s="198">
        <v>3.69</v>
      </c>
      <c r="R61" s="198">
        <v>7.07</v>
      </c>
      <c r="S61" s="198">
        <v>3.93</v>
      </c>
      <c r="T61" s="198">
        <v>0</v>
      </c>
      <c r="U61" s="198">
        <v>10.73</v>
      </c>
      <c r="V61" s="198">
        <v>0.21</v>
      </c>
      <c r="W61" s="198">
        <v>0.46</v>
      </c>
      <c r="X61" s="198">
        <v>1.46</v>
      </c>
      <c r="Y61" s="198">
        <v>56.48</v>
      </c>
      <c r="Z61" s="198">
        <v>2.67</v>
      </c>
      <c r="AA61" s="198">
        <v>0.75</v>
      </c>
      <c r="AB61" s="198">
        <v>0</v>
      </c>
      <c r="AC61" s="198">
        <v>11.32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30.53</v>
      </c>
      <c r="AJ61" s="198">
        <v>0</v>
      </c>
      <c r="AK61" s="198">
        <v>0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10.72</v>
      </c>
      <c r="D62" s="198">
        <v>0</v>
      </c>
      <c r="E62" s="198">
        <v>0</v>
      </c>
      <c r="F62" s="198">
        <v>17.52</v>
      </c>
      <c r="G62" s="198">
        <v>0</v>
      </c>
      <c r="H62" s="198">
        <v>0</v>
      </c>
      <c r="I62" s="198">
        <v>22.41</v>
      </c>
      <c r="J62" s="198">
        <v>0</v>
      </c>
      <c r="K62" s="198">
        <v>6.42</v>
      </c>
      <c r="L62" s="198">
        <v>33.619999999999997</v>
      </c>
      <c r="M62" s="198">
        <v>0</v>
      </c>
      <c r="N62" s="198">
        <v>1.18</v>
      </c>
      <c r="O62" s="198">
        <v>0.98</v>
      </c>
      <c r="P62" s="198">
        <v>2.5299999999999998</v>
      </c>
      <c r="Q62" s="198">
        <v>3.69</v>
      </c>
      <c r="R62" s="198">
        <v>7.07</v>
      </c>
      <c r="S62" s="198">
        <v>3.93</v>
      </c>
      <c r="T62" s="198">
        <v>0</v>
      </c>
      <c r="U62" s="198">
        <v>10.73</v>
      </c>
      <c r="V62" s="198">
        <v>0.21</v>
      </c>
      <c r="W62" s="198">
        <v>0.46</v>
      </c>
      <c r="X62" s="198">
        <v>1.46</v>
      </c>
      <c r="Y62" s="198">
        <v>56.48</v>
      </c>
      <c r="Z62" s="198">
        <v>2.67</v>
      </c>
      <c r="AA62" s="198">
        <v>0.75</v>
      </c>
      <c r="AB62" s="198">
        <v>0</v>
      </c>
      <c r="AC62" s="198">
        <v>11.32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31.13</v>
      </c>
      <c r="AJ62" s="198">
        <v>0</v>
      </c>
      <c r="AK62" s="198">
        <v>0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10.7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22.41</v>
      </c>
      <c r="J63" s="198">
        <v>0</v>
      </c>
      <c r="K63" s="198">
        <v>6.42</v>
      </c>
      <c r="L63" s="198">
        <v>33.619999999999997</v>
      </c>
      <c r="M63" s="198">
        <v>0</v>
      </c>
      <c r="N63" s="198">
        <v>1.18</v>
      </c>
      <c r="O63" s="198">
        <v>0.98</v>
      </c>
      <c r="P63" s="198">
        <v>2.5299999999999998</v>
      </c>
      <c r="Q63" s="198">
        <v>3.69</v>
      </c>
      <c r="R63" s="198">
        <v>7.07</v>
      </c>
      <c r="S63" s="198">
        <v>3.93</v>
      </c>
      <c r="T63" s="198">
        <v>0</v>
      </c>
      <c r="U63" s="198">
        <v>10.73</v>
      </c>
      <c r="V63" s="198">
        <v>0.21</v>
      </c>
      <c r="W63" s="198">
        <v>0.46</v>
      </c>
      <c r="X63" s="198">
        <v>1.46</v>
      </c>
      <c r="Y63" s="198">
        <v>56.48</v>
      </c>
      <c r="Z63" s="198">
        <v>2.67</v>
      </c>
      <c r="AA63" s="198">
        <v>0.75</v>
      </c>
      <c r="AB63" s="198">
        <v>0</v>
      </c>
      <c r="AC63" s="198">
        <v>11.32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30.05</v>
      </c>
      <c r="AJ63" s="198">
        <v>0</v>
      </c>
      <c r="AK63" s="198">
        <v>0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10.7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22.41</v>
      </c>
      <c r="J64" s="198">
        <v>0</v>
      </c>
      <c r="K64" s="198">
        <v>6.42</v>
      </c>
      <c r="L64" s="198">
        <v>33.619999999999997</v>
      </c>
      <c r="M64" s="198">
        <v>0</v>
      </c>
      <c r="N64" s="198">
        <v>1.18</v>
      </c>
      <c r="O64" s="198">
        <v>0.98</v>
      </c>
      <c r="P64" s="198">
        <v>2.5299999999999998</v>
      </c>
      <c r="Q64" s="198">
        <v>3.69</v>
      </c>
      <c r="R64" s="198">
        <v>7.07</v>
      </c>
      <c r="S64" s="198">
        <v>3.93</v>
      </c>
      <c r="T64" s="198">
        <v>0</v>
      </c>
      <c r="U64" s="198">
        <v>10.73</v>
      </c>
      <c r="V64" s="198">
        <v>0.21</v>
      </c>
      <c r="W64" s="198">
        <v>0.46</v>
      </c>
      <c r="X64" s="198">
        <v>1.46</v>
      </c>
      <c r="Y64" s="198">
        <v>56.48</v>
      </c>
      <c r="Z64" s="198">
        <v>2.67</v>
      </c>
      <c r="AA64" s="198">
        <v>0.75</v>
      </c>
      <c r="AB64" s="198">
        <v>0</v>
      </c>
      <c r="AC64" s="198">
        <v>11.32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30.53</v>
      </c>
      <c r="AJ64" s="198">
        <v>0</v>
      </c>
      <c r="AK64" s="198">
        <v>0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10.7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22.41</v>
      </c>
      <c r="J65" s="198">
        <v>0</v>
      </c>
      <c r="K65" s="198">
        <v>6.42</v>
      </c>
      <c r="L65" s="198">
        <v>33.619999999999997</v>
      </c>
      <c r="M65" s="198">
        <v>0</v>
      </c>
      <c r="N65" s="198">
        <v>1.18</v>
      </c>
      <c r="O65" s="198">
        <v>0.98</v>
      </c>
      <c r="P65" s="198">
        <v>5.74</v>
      </c>
      <c r="Q65" s="198">
        <v>3.69</v>
      </c>
      <c r="R65" s="198">
        <v>7.07</v>
      </c>
      <c r="S65" s="198">
        <v>3.93</v>
      </c>
      <c r="T65" s="198">
        <v>0</v>
      </c>
      <c r="U65" s="198">
        <v>10.73</v>
      </c>
      <c r="V65" s="198">
        <v>0.21</v>
      </c>
      <c r="W65" s="198">
        <v>0.46</v>
      </c>
      <c r="X65" s="198">
        <v>1.46</v>
      </c>
      <c r="Y65" s="198">
        <v>56.48</v>
      </c>
      <c r="Z65" s="198">
        <v>2.67</v>
      </c>
      <c r="AA65" s="198">
        <v>0.75</v>
      </c>
      <c r="AB65" s="198">
        <v>0</v>
      </c>
      <c r="AC65" s="198">
        <v>11.32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30.53</v>
      </c>
      <c r="AJ65" s="198">
        <v>0</v>
      </c>
      <c r="AK65" s="198">
        <v>0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10.7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22.41</v>
      </c>
      <c r="J66" s="198">
        <v>0</v>
      </c>
      <c r="K66" s="198">
        <v>6.42</v>
      </c>
      <c r="L66" s="198">
        <v>33.619999999999997</v>
      </c>
      <c r="M66" s="198">
        <v>0</v>
      </c>
      <c r="N66" s="198">
        <v>1.18</v>
      </c>
      <c r="O66" s="198">
        <v>0.98</v>
      </c>
      <c r="P66" s="198">
        <v>5.74</v>
      </c>
      <c r="Q66" s="198">
        <v>3.69</v>
      </c>
      <c r="R66" s="198">
        <v>7.07</v>
      </c>
      <c r="S66" s="198">
        <v>3.93</v>
      </c>
      <c r="T66" s="198">
        <v>0</v>
      </c>
      <c r="U66" s="198">
        <v>10.73</v>
      </c>
      <c r="V66" s="198">
        <v>0.21</v>
      </c>
      <c r="W66" s="198">
        <v>0.46</v>
      </c>
      <c r="X66" s="198">
        <v>1.46</v>
      </c>
      <c r="Y66" s="198">
        <v>56.48</v>
      </c>
      <c r="Z66" s="198">
        <v>2.67</v>
      </c>
      <c r="AA66" s="198">
        <v>0.75</v>
      </c>
      <c r="AB66" s="198">
        <v>0</v>
      </c>
      <c r="AC66" s="198">
        <v>11.32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30.53</v>
      </c>
      <c r="AJ66" s="198">
        <v>0</v>
      </c>
      <c r="AK66" s="198">
        <v>2.11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10.7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22.41</v>
      </c>
      <c r="J67" s="198">
        <v>0</v>
      </c>
      <c r="K67" s="198">
        <v>6.42</v>
      </c>
      <c r="L67" s="198">
        <v>33.619999999999997</v>
      </c>
      <c r="M67" s="198">
        <v>0</v>
      </c>
      <c r="N67" s="198">
        <v>1.18</v>
      </c>
      <c r="O67" s="198">
        <v>0.98</v>
      </c>
      <c r="P67" s="198">
        <v>4.2</v>
      </c>
      <c r="Q67" s="198">
        <v>3.69</v>
      </c>
      <c r="R67" s="198">
        <v>7.07</v>
      </c>
      <c r="S67" s="198">
        <v>3.93</v>
      </c>
      <c r="T67" s="198">
        <v>0</v>
      </c>
      <c r="U67" s="198">
        <v>10.73</v>
      </c>
      <c r="V67" s="198">
        <v>0.21</v>
      </c>
      <c r="W67" s="198">
        <v>0.46</v>
      </c>
      <c r="X67" s="198">
        <v>1.46</v>
      </c>
      <c r="Y67" s="198">
        <v>56.48</v>
      </c>
      <c r="Z67" s="198">
        <v>2.67</v>
      </c>
      <c r="AA67" s="198">
        <v>0.75</v>
      </c>
      <c r="AB67" s="198">
        <v>0</v>
      </c>
      <c r="AC67" s="198">
        <v>12.03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30.53</v>
      </c>
      <c r="AJ67" s="198">
        <v>0</v>
      </c>
      <c r="AK67" s="198">
        <v>1.4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10.7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22.41</v>
      </c>
      <c r="J68" s="198">
        <v>0</v>
      </c>
      <c r="K68" s="198">
        <v>6.42</v>
      </c>
      <c r="L68" s="198">
        <v>0</v>
      </c>
      <c r="M68" s="198">
        <v>0</v>
      </c>
      <c r="N68" s="198">
        <v>1.18</v>
      </c>
      <c r="O68" s="198">
        <v>0.98</v>
      </c>
      <c r="P68" s="198">
        <v>4.2</v>
      </c>
      <c r="Q68" s="198">
        <v>3.69</v>
      </c>
      <c r="R68" s="198">
        <v>7.07</v>
      </c>
      <c r="S68" s="198">
        <v>3.93</v>
      </c>
      <c r="T68" s="198">
        <v>0</v>
      </c>
      <c r="U68" s="198">
        <v>10.73</v>
      </c>
      <c r="V68" s="198">
        <v>0.21</v>
      </c>
      <c r="W68" s="198">
        <v>0.46</v>
      </c>
      <c r="X68" s="198">
        <v>1.46</v>
      </c>
      <c r="Y68" s="198">
        <v>56.48</v>
      </c>
      <c r="Z68" s="198">
        <v>2.67</v>
      </c>
      <c r="AA68" s="198">
        <v>0.75</v>
      </c>
      <c r="AB68" s="198">
        <v>0</v>
      </c>
      <c r="AC68" s="198">
        <v>12.03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31.13</v>
      </c>
      <c r="AJ68" s="198">
        <v>0</v>
      </c>
      <c r="AK68" s="198">
        <v>1.5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10.7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22.41</v>
      </c>
      <c r="J69" s="198">
        <v>0</v>
      </c>
      <c r="K69" s="198">
        <v>6.42</v>
      </c>
      <c r="L69" s="198">
        <v>0</v>
      </c>
      <c r="M69" s="198">
        <v>0</v>
      </c>
      <c r="N69" s="198">
        <v>1.18</v>
      </c>
      <c r="O69" s="198">
        <v>0.98</v>
      </c>
      <c r="P69" s="198">
        <v>4.2</v>
      </c>
      <c r="Q69" s="198">
        <v>3.69</v>
      </c>
      <c r="R69" s="198">
        <v>7.07</v>
      </c>
      <c r="S69" s="198">
        <v>3.93</v>
      </c>
      <c r="T69" s="198">
        <v>0</v>
      </c>
      <c r="U69" s="198">
        <v>10.73</v>
      </c>
      <c r="V69" s="198">
        <v>0.21</v>
      </c>
      <c r="W69" s="198">
        <v>0.46</v>
      </c>
      <c r="X69" s="198">
        <v>1.46</v>
      </c>
      <c r="Y69" s="198">
        <v>56.48</v>
      </c>
      <c r="Z69" s="198">
        <v>2.67</v>
      </c>
      <c r="AA69" s="198">
        <v>0.75</v>
      </c>
      <c r="AB69" s="198">
        <v>0</v>
      </c>
      <c r="AC69" s="198">
        <v>12.03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30.05</v>
      </c>
      <c r="AJ69" s="198">
        <v>0</v>
      </c>
      <c r="AK69" s="198">
        <v>1.5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10.7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22.41</v>
      </c>
      <c r="J70" s="198">
        <v>0</v>
      </c>
      <c r="K70" s="198">
        <v>6.42</v>
      </c>
      <c r="L70" s="198">
        <v>0</v>
      </c>
      <c r="M70" s="198">
        <v>0</v>
      </c>
      <c r="N70" s="198">
        <v>1.18</v>
      </c>
      <c r="O70" s="198">
        <v>0.98</v>
      </c>
      <c r="P70" s="198">
        <v>4.2</v>
      </c>
      <c r="Q70" s="198">
        <v>0.22</v>
      </c>
      <c r="R70" s="198">
        <v>0.42</v>
      </c>
      <c r="S70" s="198">
        <v>0.26</v>
      </c>
      <c r="T70" s="198">
        <v>0</v>
      </c>
      <c r="U70" s="198">
        <v>10.73</v>
      </c>
      <c r="V70" s="198">
        <v>0.21</v>
      </c>
      <c r="W70" s="198">
        <v>0.46</v>
      </c>
      <c r="X70" s="198">
        <v>1.46</v>
      </c>
      <c r="Y70" s="198">
        <v>56.48</v>
      </c>
      <c r="Z70" s="198">
        <v>2.67</v>
      </c>
      <c r="AA70" s="198">
        <v>0.75</v>
      </c>
      <c r="AB70" s="198">
        <v>0</v>
      </c>
      <c r="AC70" s="198">
        <v>12.03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30.53</v>
      </c>
      <c r="AJ70" s="198">
        <v>0</v>
      </c>
      <c r="AK70" s="198">
        <v>1.47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10.7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22.41</v>
      </c>
      <c r="J71" s="198">
        <v>0</v>
      </c>
      <c r="K71" s="198">
        <v>6.42</v>
      </c>
      <c r="L71" s="198">
        <v>0</v>
      </c>
      <c r="M71" s="198">
        <v>0</v>
      </c>
      <c r="N71" s="198">
        <v>1.18</v>
      </c>
      <c r="O71" s="198">
        <v>0.98</v>
      </c>
      <c r="P71" s="198">
        <v>2.6</v>
      </c>
      <c r="Q71" s="198">
        <v>0.22</v>
      </c>
      <c r="R71" s="198">
        <v>0.42</v>
      </c>
      <c r="S71" s="198">
        <v>0.26</v>
      </c>
      <c r="T71" s="198">
        <v>0</v>
      </c>
      <c r="U71" s="198">
        <v>10.73</v>
      </c>
      <c r="V71" s="198">
        <v>0.21</v>
      </c>
      <c r="W71" s="198">
        <v>0.46</v>
      </c>
      <c r="X71" s="198">
        <v>1.46</v>
      </c>
      <c r="Y71" s="198">
        <v>56.48</v>
      </c>
      <c r="Z71" s="198">
        <v>2.67</v>
      </c>
      <c r="AA71" s="198">
        <v>0.75</v>
      </c>
      <c r="AB71" s="198">
        <v>0</v>
      </c>
      <c r="AC71" s="198">
        <v>12.03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30.53</v>
      </c>
      <c r="AJ71" s="198">
        <v>0</v>
      </c>
      <c r="AK71" s="198">
        <v>1.43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10.7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22.41</v>
      </c>
      <c r="J72" s="198">
        <v>0</v>
      </c>
      <c r="K72" s="198">
        <v>6.42</v>
      </c>
      <c r="L72" s="198">
        <v>0</v>
      </c>
      <c r="M72" s="198">
        <v>0</v>
      </c>
      <c r="N72" s="198">
        <v>1.18</v>
      </c>
      <c r="O72" s="198">
        <v>0.98</v>
      </c>
      <c r="P72" s="198">
        <v>2.6</v>
      </c>
      <c r="Q72" s="198">
        <v>0.22</v>
      </c>
      <c r="R72" s="198">
        <v>0.42</v>
      </c>
      <c r="S72" s="198">
        <v>0.26</v>
      </c>
      <c r="T72" s="198">
        <v>0</v>
      </c>
      <c r="U72" s="198">
        <v>10.73</v>
      </c>
      <c r="V72" s="198">
        <v>0.21</v>
      </c>
      <c r="W72" s="198">
        <v>0.46</v>
      </c>
      <c r="X72" s="198">
        <v>1.46</v>
      </c>
      <c r="Y72" s="198">
        <v>56.48</v>
      </c>
      <c r="Z72" s="198">
        <v>2.67</v>
      </c>
      <c r="AA72" s="198">
        <v>0.75</v>
      </c>
      <c r="AB72" s="198">
        <v>0</v>
      </c>
      <c r="AC72" s="198">
        <v>12.03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30.53</v>
      </c>
      <c r="AJ72" s="198">
        <v>0</v>
      </c>
      <c r="AK72" s="198">
        <v>1.4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10.7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22.41</v>
      </c>
      <c r="J73" s="198">
        <v>0</v>
      </c>
      <c r="K73" s="198">
        <v>6.42</v>
      </c>
      <c r="L73" s="198">
        <v>0</v>
      </c>
      <c r="M73" s="198">
        <v>0</v>
      </c>
      <c r="N73" s="198">
        <v>1.18</v>
      </c>
      <c r="O73" s="198">
        <v>0.98</v>
      </c>
      <c r="P73" s="198">
        <v>3.66</v>
      </c>
      <c r="Q73" s="198">
        <v>0.22</v>
      </c>
      <c r="R73" s="198">
        <v>0.42</v>
      </c>
      <c r="S73" s="198">
        <v>0.26</v>
      </c>
      <c r="T73" s="198">
        <v>0</v>
      </c>
      <c r="U73" s="198">
        <v>10.73</v>
      </c>
      <c r="V73" s="198">
        <v>0.21</v>
      </c>
      <c r="W73" s="198">
        <v>0.46</v>
      </c>
      <c r="X73" s="198">
        <v>1.46</v>
      </c>
      <c r="Y73" s="198">
        <v>56.48</v>
      </c>
      <c r="Z73" s="198">
        <v>2.67</v>
      </c>
      <c r="AA73" s="198">
        <v>0.75</v>
      </c>
      <c r="AB73" s="198">
        <v>0</v>
      </c>
      <c r="AC73" s="198">
        <v>12.03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30.53</v>
      </c>
      <c r="AJ73" s="198">
        <v>0</v>
      </c>
      <c r="AK73" s="198">
        <v>1.24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10.7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22.41</v>
      </c>
      <c r="J74" s="198">
        <v>0</v>
      </c>
      <c r="K74" s="198">
        <v>6.42</v>
      </c>
      <c r="L74" s="198">
        <v>0</v>
      </c>
      <c r="M74" s="198">
        <v>0</v>
      </c>
      <c r="N74" s="198">
        <v>1.18</v>
      </c>
      <c r="O74" s="198">
        <v>0.98</v>
      </c>
      <c r="P74" s="198">
        <v>3.66</v>
      </c>
      <c r="Q74" s="198">
        <v>0.22</v>
      </c>
      <c r="R74" s="198">
        <v>0.42</v>
      </c>
      <c r="S74" s="198">
        <v>0.26</v>
      </c>
      <c r="T74" s="198">
        <v>0</v>
      </c>
      <c r="U74" s="198">
        <v>10.73</v>
      </c>
      <c r="V74" s="198">
        <v>0.21</v>
      </c>
      <c r="W74" s="198">
        <v>0.46</v>
      </c>
      <c r="X74" s="198">
        <v>1.46</v>
      </c>
      <c r="Y74" s="198">
        <v>56.48</v>
      </c>
      <c r="Z74" s="198">
        <v>2.67</v>
      </c>
      <c r="AA74" s="198">
        <v>0.75</v>
      </c>
      <c r="AB74" s="198">
        <v>0</v>
      </c>
      <c r="AC74" s="198">
        <v>12.03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31.13</v>
      </c>
      <c r="AJ74" s="198">
        <v>0</v>
      </c>
      <c r="AK74" s="198">
        <v>1.4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10.7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22.55</v>
      </c>
      <c r="J75" s="198">
        <v>0</v>
      </c>
      <c r="K75" s="198">
        <v>6.42</v>
      </c>
      <c r="L75" s="198">
        <v>0</v>
      </c>
      <c r="M75" s="198">
        <v>0</v>
      </c>
      <c r="N75" s="198">
        <v>1.18</v>
      </c>
      <c r="O75" s="198">
        <v>0.98</v>
      </c>
      <c r="P75" s="198">
        <v>3.66</v>
      </c>
      <c r="Q75" s="198">
        <v>0.22</v>
      </c>
      <c r="R75" s="198">
        <v>0.42</v>
      </c>
      <c r="S75" s="198">
        <v>0.26</v>
      </c>
      <c r="T75" s="198">
        <v>0</v>
      </c>
      <c r="U75" s="198">
        <v>10.73</v>
      </c>
      <c r="V75" s="198">
        <v>0.21</v>
      </c>
      <c r="W75" s="198">
        <v>0.46</v>
      </c>
      <c r="X75" s="198">
        <v>1.46</v>
      </c>
      <c r="Y75" s="198">
        <v>56.48</v>
      </c>
      <c r="Z75" s="198">
        <v>2.67</v>
      </c>
      <c r="AA75" s="198">
        <v>0.75</v>
      </c>
      <c r="AB75" s="198">
        <v>0</v>
      </c>
      <c r="AC75" s="198">
        <v>12.03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30.05</v>
      </c>
      <c r="AJ75" s="198">
        <v>0</v>
      </c>
      <c r="AK75" s="198">
        <v>2.0499999999999998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10.7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22.55</v>
      </c>
      <c r="J76" s="198">
        <v>0</v>
      </c>
      <c r="K76" s="198">
        <v>6.42</v>
      </c>
      <c r="L76" s="198">
        <v>0</v>
      </c>
      <c r="M76" s="198">
        <v>0</v>
      </c>
      <c r="N76" s="198">
        <v>1.18</v>
      </c>
      <c r="O76" s="198">
        <v>0.98</v>
      </c>
      <c r="P76" s="198">
        <v>3.66</v>
      </c>
      <c r="Q76" s="198">
        <v>0.22</v>
      </c>
      <c r="R76" s="198">
        <v>0.42</v>
      </c>
      <c r="S76" s="198">
        <v>0.26</v>
      </c>
      <c r="T76" s="198">
        <v>0</v>
      </c>
      <c r="U76" s="198">
        <v>10.73</v>
      </c>
      <c r="V76" s="198">
        <v>0.21</v>
      </c>
      <c r="W76" s="198">
        <v>0.46</v>
      </c>
      <c r="X76" s="198">
        <v>1.46</v>
      </c>
      <c r="Y76" s="198">
        <v>56.48</v>
      </c>
      <c r="Z76" s="198">
        <v>2.67</v>
      </c>
      <c r="AA76" s="198">
        <v>0.75</v>
      </c>
      <c r="AB76" s="198">
        <v>0</v>
      </c>
      <c r="AC76" s="198">
        <v>12.03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30.53</v>
      </c>
      <c r="AJ76" s="198">
        <v>0</v>
      </c>
      <c r="AK76" s="198">
        <v>2.17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10.7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22.55</v>
      </c>
      <c r="J77" s="198">
        <v>0</v>
      </c>
      <c r="K77" s="198">
        <v>6.42</v>
      </c>
      <c r="L77" s="198">
        <v>0</v>
      </c>
      <c r="M77" s="198">
        <v>0</v>
      </c>
      <c r="N77" s="198">
        <v>1.18</v>
      </c>
      <c r="O77" s="198">
        <v>0.98</v>
      </c>
      <c r="P77" s="198">
        <v>3.12</v>
      </c>
      <c r="Q77" s="198">
        <v>0.22</v>
      </c>
      <c r="R77" s="198">
        <v>0.42</v>
      </c>
      <c r="S77" s="198">
        <v>0.26</v>
      </c>
      <c r="T77" s="198">
        <v>0</v>
      </c>
      <c r="U77" s="198">
        <v>10.73</v>
      </c>
      <c r="V77" s="198">
        <v>0.21</v>
      </c>
      <c r="W77" s="198">
        <v>0.46</v>
      </c>
      <c r="X77" s="198">
        <v>1.46</v>
      </c>
      <c r="Y77" s="198">
        <v>56.48</v>
      </c>
      <c r="Z77" s="198">
        <v>2.67</v>
      </c>
      <c r="AA77" s="198">
        <v>0.75</v>
      </c>
      <c r="AB77" s="198">
        <v>0</v>
      </c>
      <c r="AC77" s="198">
        <v>12.03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30.53</v>
      </c>
      <c r="AJ77" s="198">
        <v>0</v>
      </c>
      <c r="AK77" s="198">
        <v>2.17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10.7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22.55</v>
      </c>
      <c r="J78" s="198">
        <v>0</v>
      </c>
      <c r="K78" s="198">
        <v>6.42</v>
      </c>
      <c r="L78" s="198">
        <v>0</v>
      </c>
      <c r="M78" s="198">
        <v>0</v>
      </c>
      <c r="N78" s="198">
        <v>1.18</v>
      </c>
      <c r="O78" s="198">
        <v>0.98</v>
      </c>
      <c r="P78" s="198">
        <v>3.12</v>
      </c>
      <c r="Q78" s="198">
        <v>0.22</v>
      </c>
      <c r="R78" s="198">
        <v>0.42</v>
      </c>
      <c r="S78" s="198">
        <v>0.26</v>
      </c>
      <c r="T78" s="198">
        <v>0</v>
      </c>
      <c r="U78" s="198">
        <v>10.73</v>
      </c>
      <c r="V78" s="198">
        <v>0.21</v>
      </c>
      <c r="W78" s="198">
        <v>0.46</v>
      </c>
      <c r="X78" s="198">
        <v>1.46</v>
      </c>
      <c r="Y78" s="198">
        <v>56.48</v>
      </c>
      <c r="Z78" s="198">
        <v>2.67</v>
      </c>
      <c r="AA78" s="198">
        <v>0.75</v>
      </c>
      <c r="AB78" s="198">
        <v>0</v>
      </c>
      <c r="AC78" s="198">
        <v>12.03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30.53</v>
      </c>
      <c r="AJ78" s="198">
        <v>0</v>
      </c>
      <c r="AK78" s="198">
        <v>2.3199999999999998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10.77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22.55</v>
      </c>
      <c r="J79" s="198">
        <v>0</v>
      </c>
      <c r="K79" s="198">
        <v>6.42</v>
      </c>
      <c r="L79" s="198">
        <v>0</v>
      </c>
      <c r="M79" s="198">
        <v>0</v>
      </c>
      <c r="N79" s="198">
        <v>1.18</v>
      </c>
      <c r="O79" s="198">
        <v>0.98</v>
      </c>
      <c r="P79" s="198">
        <v>3.12</v>
      </c>
      <c r="Q79" s="198">
        <v>0.22</v>
      </c>
      <c r="R79" s="198">
        <v>0.42</v>
      </c>
      <c r="S79" s="198">
        <v>0.26</v>
      </c>
      <c r="T79" s="198">
        <v>0</v>
      </c>
      <c r="U79" s="198">
        <v>10.73</v>
      </c>
      <c r="V79" s="198">
        <v>0.21</v>
      </c>
      <c r="W79" s="198">
        <v>0.46</v>
      </c>
      <c r="X79" s="198">
        <v>1.46</v>
      </c>
      <c r="Y79" s="198">
        <v>56.48</v>
      </c>
      <c r="Z79" s="198">
        <v>2.67</v>
      </c>
      <c r="AA79" s="198">
        <v>0.75</v>
      </c>
      <c r="AB79" s="198">
        <v>0</v>
      </c>
      <c r="AC79" s="198">
        <v>12.03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30.53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10.77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6.42</v>
      </c>
      <c r="L80" s="198">
        <v>0</v>
      </c>
      <c r="M80" s="198">
        <v>0</v>
      </c>
      <c r="N80" s="198">
        <v>1.18</v>
      </c>
      <c r="O80" s="198">
        <v>0.98</v>
      </c>
      <c r="P80" s="198">
        <v>3.12</v>
      </c>
      <c r="Q80" s="198">
        <v>0.22</v>
      </c>
      <c r="R80" s="198">
        <v>0.42</v>
      </c>
      <c r="S80" s="198">
        <v>0.26</v>
      </c>
      <c r="T80" s="198">
        <v>0</v>
      </c>
      <c r="U80" s="198">
        <v>10.73</v>
      </c>
      <c r="V80" s="198">
        <v>0.21</v>
      </c>
      <c r="W80" s="198">
        <v>0.46</v>
      </c>
      <c r="X80" s="198">
        <v>1.46</v>
      </c>
      <c r="Y80" s="198">
        <v>56.48</v>
      </c>
      <c r="Z80" s="198">
        <v>2.67</v>
      </c>
      <c r="AA80" s="198">
        <v>0.75</v>
      </c>
      <c r="AB80" s="198">
        <v>0</v>
      </c>
      <c r="AC80" s="198">
        <v>12.03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31.13</v>
      </c>
      <c r="AJ80" s="198">
        <v>0</v>
      </c>
      <c r="AK80" s="198">
        <v>3.06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10.77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6.42</v>
      </c>
      <c r="L81" s="198">
        <v>0</v>
      </c>
      <c r="M81" s="198">
        <v>0</v>
      </c>
      <c r="N81" s="198">
        <v>1.18</v>
      </c>
      <c r="O81" s="198">
        <v>0.98</v>
      </c>
      <c r="P81" s="198">
        <v>3.12</v>
      </c>
      <c r="Q81" s="198">
        <v>0.22</v>
      </c>
      <c r="R81" s="198">
        <v>0.42</v>
      </c>
      <c r="S81" s="198">
        <v>0.26</v>
      </c>
      <c r="T81" s="198">
        <v>0</v>
      </c>
      <c r="U81" s="198">
        <v>10.73</v>
      </c>
      <c r="V81" s="198">
        <v>0.21</v>
      </c>
      <c r="W81" s="198">
        <v>0.46</v>
      </c>
      <c r="X81" s="198">
        <v>1.46</v>
      </c>
      <c r="Y81" s="198">
        <v>56.48</v>
      </c>
      <c r="Z81" s="198">
        <v>2.67</v>
      </c>
      <c r="AA81" s="198">
        <v>0.75</v>
      </c>
      <c r="AB81" s="198">
        <v>0</v>
      </c>
      <c r="AC81" s="198">
        <v>12.03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30.05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10.77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6.42</v>
      </c>
      <c r="L82" s="198">
        <v>0</v>
      </c>
      <c r="M82" s="198">
        <v>0</v>
      </c>
      <c r="N82" s="198">
        <v>1.18</v>
      </c>
      <c r="O82" s="198">
        <v>0.98</v>
      </c>
      <c r="P82" s="198">
        <v>3.12</v>
      </c>
      <c r="Q82" s="198">
        <v>0.22</v>
      </c>
      <c r="R82" s="198">
        <v>0.42</v>
      </c>
      <c r="S82" s="198">
        <v>0.26</v>
      </c>
      <c r="T82" s="198">
        <v>0</v>
      </c>
      <c r="U82" s="198">
        <v>10.73</v>
      </c>
      <c r="V82" s="198">
        <v>0.21</v>
      </c>
      <c r="W82" s="198">
        <v>0.46</v>
      </c>
      <c r="X82" s="198">
        <v>1.46</v>
      </c>
      <c r="Y82" s="198">
        <v>56.48</v>
      </c>
      <c r="Z82" s="198">
        <v>2.67</v>
      </c>
      <c r="AA82" s="198">
        <v>0.75</v>
      </c>
      <c r="AB82" s="198">
        <v>0</v>
      </c>
      <c r="AC82" s="198">
        <v>12.03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30.53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10.77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6.42</v>
      </c>
      <c r="L83" s="198">
        <v>0</v>
      </c>
      <c r="M83" s="198">
        <v>0</v>
      </c>
      <c r="N83" s="198">
        <v>1.18</v>
      </c>
      <c r="O83" s="198">
        <v>0.98</v>
      </c>
      <c r="P83" s="198">
        <v>3.12</v>
      </c>
      <c r="Q83" s="198">
        <v>0.22</v>
      </c>
      <c r="R83" s="198">
        <v>0.42</v>
      </c>
      <c r="S83" s="198">
        <v>0.26</v>
      </c>
      <c r="T83" s="198">
        <v>0</v>
      </c>
      <c r="U83" s="198">
        <v>10.73</v>
      </c>
      <c r="V83" s="198">
        <v>0.21</v>
      </c>
      <c r="W83" s="198">
        <v>0.46</v>
      </c>
      <c r="X83" s="198">
        <v>1.46</v>
      </c>
      <c r="Y83" s="198">
        <v>56.48</v>
      </c>
      <c r="Z83" s="198">
        <v>2.67</v>
      </c>
      <c r="AA83" s="198">
        <v>0.75</v>
      </c>
      <c r="AB83" s="198">
        <v>0</v>
      </c>
      <c r="AC83" s="198">
        <v>11.68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30.53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10.77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6.42</v>
      </c>
      <c r="L84" s="198">
        <v>0</v>
      </c>
      <c r="M84" s="198">
        <v>0</v>
      </c>
      <c r="N84" s="198">
        <v>1.18</v>
      </c>
      <c r="O84" s="198">
        <v>0.98</v>
      </c>
      <c r="P84" s="198">
        <v>3.12</v>
      </c>
      <c r="Q84" s="198">
        <v>0.22</v>
      </c>
      <c r="R84" s="198">
        <v>0.42</v>
      </c>
      <c r="S84" s="198">
        <v>0.26</v>
      </c>
      <c r="T84" s="198">
        <v>0</v>
      </c>
      <c r="U84" s="198">
        <v>10.73</v>
      </c>
      <c r="V84" s="198">
        <v>0.21</v>
      </c>
      <c r="W84" s="198">
        <v>0.46</v>
      </c>
      <c r="X84" s="198">
        <v>1.46</v>
      </c>
      <c r="Y84" s="198">
        <v>56.48</v>
      </c>
      <c r="Z84" s="198">
        <v>2.67</v>
      </c>
      <c r="AA84" s="198">
        <v>0.75</v>
      </c>
      <c r="AB84" s="198">
        <v>0</v>
      </c>
      <c r="AC84" s="198">
        <v>11.68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30.53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10.77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6.42</v>
      </c>
      <c r="L85" s="198">
        <v>0</v>
      </c>
      <c r="M85" s="198">
        <v>0</v>
      </c>
      <c r="N85" s="198">
        <v>1.18</v>
      </c>
      <c r="O85" s="198">
        <v>0.98</v>
      </c>
      <c r="P85" s="198">
        <v>2.68</v>
      </c>
      <c r="Q85" s="198">
        <v>0.17</v>
      </c>
      <c r="R85" s="198">
        <v>0.42</v>
      </c>
      <c r="S85" s="198">
        <v>0.26</v>
      </c>
      <c r="T85" s="198">
        <v>0</v>
      </c>
      <c r="U85" s="198">
        <v>10.73</v>
      </c>
      <c r="V85" s="198">
        <v>0.21</v>
      </c>
      <c r="W85" s="198">
        <v>0.46</v>
      </c>
      <c r="X85" s="198">
        <v>1.46</v>
      </c>
      <c r="Y85" s="198">
        <v>56.48</v>
      </c>
      <c r="Z85" s="198">
        <v>2.67</v>
      </c>
      <c r="AA85" s="198">
        <v>0.75</v>
      </c>
      <c r="AB85" s="198">
        <v>0</v>
      </c>
      <c r="AC85" s="198">
        <v>11.68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30.53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10.77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6.42</v>
      </c>
      <c r="L86" s="198">
        <v>0</v>
      </c>
      <c r="M86" s="198">
        <v>0</v>
      </c>
      <c r="N86" s="198">
        <v>1.18</v>
      </c>
      <c r="O86" s="198">
        <v>0.98</v>
      </c>
      <c r="P86" s="198">
        <v>2.68</v>
      </c>
      <c r="Q86" s="198">
        <v>0.22</v>
      </c>
      <c r="R86" s="198">
        <v>0.42</v>
      </c>
      <c r="S86" s="198">
        <v>0.26</v>
      </c>
      <c r="T86" s="198">
        <v>0</v>
      </c>
      <c r="U86" s="198">
        <v>10.73</v>
      </c>
      <c r="V86" s="198">
        <v>0.21</v>
      </c>
      <c r="W86" s="198">
        <v>0.46</v>
      </c>
      <c r="X86" s="198">
        <v>1.46</v>
      </c>
      <c r="Y86" s="198">
        <v>56.48</v>
      </c>
      <c r="Z86" s="198">
        <v>2.67</v>
      </c>
      <c r="AA86" s="198">
        <v>0.75</v>
      </c>
      <c r="AB86" s="198">
        <v>0</v>
      </c>
      <c r="AC86" s="198">
        <v>11.68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31.13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10.86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6.45</v>
      </c>
      <c r="L87" s="198">
        <v>0</v>
      </c>
      <c r="M87" s="198">
        <v>0</v>
      </c>
      <c r="N87" s="198">
        <v>1.18</v>
      </c>
      <c r="O87" s="198">
        <v>0.98</v>
      </c>
      <c r="P87" s="198">
        <v>2.68</v>
      </c>
      <c r="Q87" s="198">
        <v>0.22</v>
      </c>
      <c r="R87" s="198">
        <v>0.42</v>
      </c>
      <c r="S87" s="198">
        <v>0.26</v>
      </c>
      <c r="T87" s="198">
        <v>0</v>
      </c>
      <c r="U87" s="198">
        <v>10.73</v>
      </c>
      <c r="V87" s="198">
        <v>0.21</v>
      </c>
      <c r="W87" s="198">
        <v>0.46</v>
      </c>
      <c r="X87" s="198">
        <v>1.46</v>
      </c>
      <c r="Y87" s="198">
        <v>56.48</v>
      </c>
      <c r="Z87" s="198">
        <v>2.67</v>
      </c>
      <c r="AA87" s="198">
        <v>0.75</v>
      </c>
      <c r="AB87" s="198">
        <v>0</v>
      </c>
      <c r="AC87" s="198">
        <v>11.68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30.05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10.86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6.45</v>
      </c>
      <c r="L88" s="198">
        <v>0</v>
      </c>
      <c r="M88" s="198">
        <v>0</v>
      </c>
      <c r="N88" s="198">
        <v>1.18</v>
      </c>
      <c r="O88" s="198">
        <v>0.98</v>
      </c>
      <c r="P88" s="198">
        <v>2.68</v>
      </c>
      <c r="Q88" s="198">
        <v>0.22</v>
      </c>
      <c r="R88" s="198">
        <v>0.42</v>
      </c>
      <c r="S88" s="198">
        <v>0.26</v>
      </c>
      <c r="T88" s="198">
        <v>0</v>
      </c>
      <c r="U88" s="198">
        <v>10.73</v>
      </c>
      <c r="V88" s="198">
        <v>0.21</v>
      </c>
      <c r="W88" s="198">
        <v>0.46</v>
      </c>
      <c r="X88" s="198">
        <v>1.46</v>
      </c>
      <c r="Y88" s="198">
        <v>56.48</v>
      </c>
      <c r="Z88" s="198">
        <v>2.67</v>
      </c>
      <c r="AA88" s="198">
        <v>0.75</v>
      </c>
      <c r="AB88" s="198">
        <v>0</v>
      </c>
      <c r="AC88" s="198">
        <v>11.68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30.53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10.86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6.45</v>
      </c>
      <c r="L89" s="198">
        <v>0</v>
      </c>
      <c r="M89" s="198">
        <v>0</v>
      </c>
      <c r="N89" s="198">
        <v>1.18</v>
      </c>
      <c r="O89" s="198">
        <v>0.98</v>
      </c>
      <c r="P89" s="198">
        <v>2.68</v>
      </c>
      <c r="Q89" s="198">
        <v>0.22</v>
      </c>
      <c r="R89" s="198">
        <v>0.42</v>
      </c>
      <c r="S89" s="198">
        <v>0.26</v>
      </c>
      <c r="T89" s="198">
        <v>0</v>
      </c>
      <c r="U89" s="198">
        <v>10.73</v>
      </c>
      <c r="V89" s="198">
        <v>0.21</v>
      </c>
      <c r="W89" s="198">
        <v>0.46</v>
      </c>
      <c r="X89" s="198">
        <v>1.46</v>
      </c>
      <c r="Y89" s="198">
        <v>56.48</v>
      </c>
      <c r="Z89" s="198">
        <v>2.67</v>
      </c>
      <c r="AA89" s="198">
        <v>0.75</v>
      </c>
      <c r="AB89" s="198">
        <v>0</v>
      </c>
      <c r="AC89" s="198">
        <v>11.68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30.53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10.86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6.45</v>
      </c>
      <c r="L90" s="198">
        <v>0</v>
      </c>
      <c r="M90" s="198">
        <v>0</v>
      </c>
      <c r="N90" s="198">
        <v>1.18</v>
      </c>
      <c r="O90" s="198">
        <v>0.98</v>
      </c>
      <c r="P90" s="198">
        <v>2.68</v>
      </c>
      <c r="Q90" s="198">
        <v>0.22</v>
      </c>
      <c r="R90" s="198">
        <v>0.42</v>
      </c>
      <c r="S90" s="198">
        <v>0.26</v>
      </c>
      <c r="T90" s="198">
        <v>0</v>
      </c>
      <c r="U90" s="198">
        <v>10.73</v>
      </c>
      <c r="V90" s="198">
        <v>0.21</v>
      </c>
      <c r="W90" s="198">
        <v>0.46</v>
      </c>
      <c r="X90" s="198">
        <v>1.46</v>
      </c>
      <c r="Y90" s="198">
        <v>56.48</v>
      </c>
      <c r="Z90" s="198">
        <v>2.67</v>
      </c>
      <c r="AA90" s="198">
        <v>0.75</v>
      </c>
      <c r="AB90" s="198">
        <v>0</v>
      </c>
      <c r="AC90" s="198">
        <v>11.68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30.53</v>
      </c>
      <c r="AJ90" s="198">
        <v>0</v>
      </c>
      <c r="AK90" s="198">
        <v>3.12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10.86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22.69</v>
      </c>
      <c r="J91" s="198">
        <v>0</v>
      </c>
      <c r="K91" s="198">
        <v>6.45</v>
      </c>
      <c r="L91" s="198">
        <v>0</v>
      </c>
      <c r="M91" s="198">
        <v>0</v>
      </c>
      <c r="N91" s="198">
        <v>1.18</v>
      </c>
      <c r="O91" s="198">
        <v>0.98</v>
      </c>
      <c r="P91" s="198">
        <v>2.68</v>
      </c>
      <c r="Q91" s="198">
        <v>0.22</v>
      </c>
      <c r="R91" s="198">
        <v>0.42</v>
      </c>
      <c r="S91" s="198">
        <v>0.26</v>
      </c>
      <c r="T91" s="198">
        <v>0</v>
      </c>
      <c r="U91" s="198">
        <v>10.73</v>
      </c>
      <c r="V91" s="198">
        <v>0.21</v>
      </c>
      <c r="W91" s="198">
        <v>0.46</v>
      </c>
      <c r="X91" s="198">
        <v>1.46</v>
      </c>
      <c r="Y91" s="198">
        <v>56.48</v>
      </c>
      <c r="Z91" s="198">
        <v>2.67</v>
      </c>
      <c r="AA91" s="198">
        <v>0.75</v>
      </c>
      <c r="AB91" s="198">
        <v>0</v>
      </c>
      <c r="AC91" s="198">
        <v>11.68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31.34</v>
      </c>
      <c r="AJ91" s="198">
        <v>0</v>
      </c>
      <c r="AK91" s="198">
        <v>3.12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10.86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22.69</v>
      </c>
      <c r="J92" s="198">
        <v>0</v>
      </c>
      <c r="K92" s="198">
        <v>30.48</v>
      </c>
      <c r="L92" s="198">
        <v>0</v>
      </c>
      <c r="M92" s="198">
        <v>0</v>
      </c>
      <c r="N92" s="198">
        <v>1.18</v>
      </c>
      <c r="O92" s="198">
        <v>0.98</v>
      </c>
      <c r="P92" s="198">
        <v>2.68</v>
      </c>
      <c r="Q92" s="198">
        <v>0.22</v>
      </c>
      <c r="R92" s="198">
        <v>0.42</v>
      </c>
      <c r="S92" s="198">
        <v>0.26</v>
      </c>
      <c r="T92" s="198">
        <v>0</v>
      </c>
      <c r="U92" s="198">
        <v>10.73</v>
      </c>
      <c r="V92" s="198">
        <v>0.21</v>
      </c>
      <c r="W92" s="198">
        <v>0.46</v>
      </c>
      <c r="X92" s="198">
        <v>1.46</v>
      </c>
      <c r="Y92" s="198">
        <v>56.48</v>
      </c>
      <c r="Z92" s="198">
        <v>2.67</v>
      </c>
      <c r="AA92" s="198">
        <v>0.75</v>
      </c>
      <c r="AB92" s="198">
        <v>0</v>
      </c>
      <c r="AC92" s="198">
        <v>11.68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31.34</v>
      </c>
      <c r="AJ92" s="198">
        <v>0</v>
      </c>
      <c r="AK92" s="198">
        <v>3.11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10.86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22.69</v>
      </c>
      <c r="J93" s="198">
        <v>0</v>
      </c>
      <c r="K93" s="198">
        <v>6.45</v>
      </c>
      <c r="L93" s="198">
        <v>0</v>
      </c>
      <c r="M93" s="198">
        <v>0</v>
      </c>
      <c r="N93" s="198">
        <v>1.18</v>
      </c>
      <c r="O93" s="198">
        <v>0.98</v>
      </c>
      <c r="P93" s="198">
        <v>2.68</v>
      </c>
      <c r="Q93" s="198">
        <v>0.22</v>
      </c>
      <c r="R93" s="198">
        <v>0.42</v>
      </c>
      <c r="S93" s="198">
        <v>0.26</v>
      </c>
      <c r="T93" s="198">
        <v>0</v>
      </c>
      <c r="U93" s="198">
        <v>10.73</v>
      </c>
      <c r="V93" s="198">
        <v>0</v>
      </c>
      <c r="W93" s="198">
        <v>0.46</v>
      </c>
      <c r="X93" s="198">
        <v>1.46</v>
      </c>
      <c r="Y93" s="198">
        <v>56.48</v>
      </c>
      <c r="Z93" s="198">
        <v>2.67</v>
      </c>
      <c r="AA93" s="198">
        <v>0.75</v>
      </c>
      <c r="AB93" s="198">
        <v>0</v>
      </c>
      <c r="AC93" s="198">
        <v>11.68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31.93</v>
      </c>
      <c r="AJ93" s="198">
        <v>0</v>
      </c>
      <c r="AK93" s="198">
        <v>2.67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10.86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22.69</v>
      </c>
      <c r="J94" s="198">
        <v>0</v>
      </c>
      <c r="K94" s="198">
        <v>30.48</v>
      </c>
      <c r="L94" s="198">
        <v>38.619999999999997</v>
      </c>
      <c r="M94" s="198">
        <v>0</v>
      </c>
      <c r="N94" s="198">
        <v>1.18</v>
      </c>
      <c r="O94" s="198">
        <v>0.98</v>
      </c>
      <c r="P94" s="198">
        <v>2.68</v>
      </c>
      <c r="Q94" s="198">
        <v>0.22</v>
      </c>
      <c r="R94" s="198">
        <v>0.42</v>
      </c>
      <c r="S94" s="198">
        <v>0.26</v>
      </c>
      <c r="T94" s="198">
        <v>0</v>
      </c>
      <c r="U94" s="198">
        <v>10.73</v>
      </c>
      <c r="V94" s="198">
        <v>0</v>
      </c>
      <c r="W94" s="198">
        <v>0.46</v>
      </c>
      <c r="X94" s="198">
        <v>1.46</v>
      </c>
      <c r="Y94" s="198">
        <v>56.48</v>
      </c>
      <c r="Z94" s="198">
        <v>2.67</v>
      </c>
      <c r="AA94" s="198">
        <v>0.75</v>
      </c>
      <c r="AB94" s="198">
        <v>0</v>
      </c>
      <c r="AC94" s="198">
        <v>11.32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30.85</v>
      </c>
      <c r="AJ94" s="198">
        <v>0</v>
      </c>
      <c r="AK94" s="198">
        <v>0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10.86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22.69</v>
      </c>
      <c r="J95" s="198">
        <v>0</v>
      </c>
      <c r="K95" s="198">
        <v>30.48</v>
      </c>
      <c r="L95" s="198">
        <v>38.619999999999997</v>
      </c>
      <c r="M95" s="198">
        <v>0</v>
      </c>
      <c r="N95" s="198">
        <v>1.18</v>
      </c>
      <c r="O95" s="198">
        <v>0.98</v>
      </c>
      <c r="P95" s="198">
        <v>2.68</v>
      </c>
      <c r="Q95" s="198">
        <v>0.22</v>
      </c>
      <c r="R95" s="198">
        <v>0.42</v>
      </c>
      <c r="S95" s="198">
        <v>0.26</v>
      </c>
      <c r="T95" s="198">
        <v>0</v>
      </c>
      <c r="U95" s="198">
        <v>10.73</v>
      </c>
      <c r="V95" s="198">
        <v>0</v>
      </c>
      <c r="W95" s="198">
        <v>0.46</v>
      </c>
      <c r="X95" s="198">
        <v>1.46</v>
      </c>
      <c r="Y95" s="198">
        <v>56.48</v>
      </c>
      <c r="Z95" s="198">
        <v>2.67</v>
      </c>
      <c r="AA95" s="198">
        <v>0.75</v>
      </c>
      <c r="AB95" s="198">
        <v>0</v>
      </c>
      <c r="AC95" s="198">
        <v>11.32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31.34</v>
      </c>
      <c r="AJ95" s="198">
        <v>0</v>
      </c>
      <c r="AK95" s="198">
        <v>0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10.86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22.69</v>
      </c>
      <c r="J96" s="198">
        <v>0</v>
      </c>
      <c r="K96" s="198">
        <v>30.47</v>
      </c>
      <c r="L96" s="198">
        <v>38.619999999999997</v>
      </c>
      <c r="M96" s="198">
        <v>0</v>
      </c>
      <c r="N96" s="198">
        <v>1.18</v>
      </c>
      <c r="O96" s="198">
        <v>0.98</v>
      </c>
      <c r="P96" s="198">
        <v>2.68</v>
      </c>
      <c r="Q96" s="198">
        <v>0.21</v>
      </c>
      <c r="R96" s="198">
        <v>0.28999999999999998</v>
      </c>
      <c r="S96" s="198">
        <v>0.26</v>
      </c>
      <c r="T96" s="198">
        <v>0</v>
      </c>
      <c r="U96" s="198">
        <v>10.73</v>
      </c>
      <c r="V96" s="198">
        <v>0</v>
      </c>
      <c r="W96" s="198">
        <v>0.46</v>
      </c>
      <c r="X96" s="198">
        <v>1.46</v>
      </c>
      <c r="Y96" s="198">
        <v>56.48</v>
      </c>
      <c r="Z96" s="198">
        <v>2.67</v>
      </c>
      <c r="AA96" s="198">
        <v>0.75</v>
      </c>
      <c r="AB96" s="198">
        <v>0</v>
      </c>
      <c r="AC96" s="198">
        <v>11.32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31.34</v>
      </c>
      <c r="AJ96" s="198">
        <v>0</v>
      </c>
      <c r="AK96" s="198">
        <v>0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10.86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22.69</v>
      </c>
      <c r="J97" s="198">
        <v>0</v>
      </c>
      <c r="K97" s="198">
        <v>30.48</v>
      </c>
      <c r="L97" s="198">
        <v>38.619999999999997</v>
      </c>
      <c r="M97" s="198">
        <v>0</v>
      </c>
      <c r="N97" s="198">
        <v>1.18</v>
      </c>
      <c r="O97" s="198">
        <v>0.98</v>
      </c>
      <c r="P97" s="198">
        <v>2.68</v>
      </c>
      <c r="Q97" s="198">
        <v>0.21</v>
      </c>
      <c r="R97" s="198">
        <v>0.28999999999999998</v>
      </c>
      <c r="S97" s="198">
        <v>0.26</v>
      </c>
      <c r="T97" s="198">
        <v>0</v>
      </c>
      <c r="U97" s="198">
        <v>10.73</v>
      </c>
      <c r="V97" s="198">
        <v>0</v>
      </c>
      <c r="W97" s="198">
        <v>0.46</v>
      </c>
      <c r="X97" s="198">
        <v>1.46</v>
      </c>
      <c r="Y97" s="198">
        <v>56.48</v>
      </c>
      <c r="Z97" s="198">
        <v>2.67</v>
      </c>
      <c r="AA97" s="198">
        <v>0.75</v>
      </c>
      <c r="AB97" s="198">
        <v>0</v>
      </c>
      <c r="AC97" s="198">
        <v>11.32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31.34</v>
      </c>
      <c r="AJ97" s="198">
        <v>0</v>
      </c>
      <c r="AK97" s="198">
        <v>0.06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10.86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22.69</v>
      </c>
      <c r="J98" s="198">
        <v>0</v>
      </c>
      <c r="K98" s="198">
        <v>30.47</v>
      </c>
      <c r="L98" s="198">
        <v>38.619999999999997</v>
      </c>
      <c r="M98" s="198">
        <v>0</v>
      </c>
      <c r="N98" s="198">
        <v>1.18</v>
      </c>
      <c r="O98" s="198">
        <v>0.98</v>
      </c>
      <c r="P98" s="198">
        <v>2.68</v>
      </c>
      <c r="Q98" s="198">
        <v>0.21</v>
      </c>
      <c r="R98" s="198">
        <v>0.28999999999999998</v>
      </c>
      <c r="S98" s="198">
        <v>0.26</v>
      </c>
      <c r="T98" s="198">
        <v>0</v>
      </c>
      <c r="U98" s="198">
        <v>10.73</v>
      </c>
      <c r="V98" s="198">
        <v>0</v>
      </c>
      <c r="W98" s="198">
        <v>0.46</v>
      </c>
      <c r="X98" s="198">
        <v>1.46</v>
      </c>
      <c r="Y98" s="198">
        <v>56.48</v>
      </c>
      <c r="Z98" s="198">
        <v>2.67</v>
      </c>
      <c r="AA98" s="198">
        <v>0.75</v>
      </c>
      <c r="AB98" s="198">
        <v>0</v>
      </c>
      <c r="AC98" s="198">
        <v>11.32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31.34</v>
      </c>
      <c r="AJ98" s="198">
        <v>0</v>
      </c>
      <c r="AK98" s="198">
        <v>0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0.25909500000000013</v>
      </c>
      <c r="D99">
        <f t="shared" si="0"/>
        <v>0</v>
      </c>
      <c r="E99">
        <f t="shared" si="0"/>
        <v>0</v>
      </c>
      <c r="F99">
        <f t="shared" si="0"/>
        <v>0.42321000000000059</v>
      </c>
      <c r="G99">
        <f t="shared" si="0"/>
        <v>0</v>
      </c>
      <c r="H99">
        <f t="shared" si="0"/>
        <v>0</v>
      </c>
      <c r="I99">
        <f t="shared" si="0"/>
        <v>0.54330000000000023</v>
      </c>
      <c r="J99">
        <f t="shared" si="0"/>
        <v>0</v>
      </c>
      <c r="K99">
        <f t="shared" si="0"/>
        <v>0.626982500000001</v>
      </c>
      <c r="L99">
        <f t="shared" si="0"/>
        <v>0.33494999999999975</v>
      </c>
      <c r="M99">
        <f t="shared" si="0"/>
        <v>0</v>
      </c>
      <c r="N99">
        <f t="shared" si="0"/>
        <v>2.9000000000000074E-2</v>
      </c>
      <c r="O99">
        <f t="shared" si="0"/>
        <v>2.5710000000000014E-2</v>
      </c>
      <c r="P99">
        <f t="shared" si="0"/>
        <v>6.272000000000004E-2</v>
      </c>
      <c r="Q99">
        <f t="shared" si="0"/>
        <v>3.3382499999999982E-2</v>
      </c>
      <c r="R99">
        <f t="shared" si="0"/>
        <v>6.4697499999999852E-2</v>
      </c>
      <c r="S99">
        <f t="shared" si="0"/>
        <v>3.8082499999999991E-2</v>
      </c>
      <c r="T99">
        <f t="shared" si="0"/>
        <v>0</v>
      </c>
      <c r="U99">
        <f t="shared" si="0"/>
        <v>0.27627000000000029</v>
      </c>
      <c r="V99">
        <f t="shared" si="0"/>
        <v>3.9025000000000075E-3</v>
      </c>
      <c r="W99">
        <f t="shared" si="0"/>
        <v>1.1072500000000016E-2</v>
      </c>
      <c r="X99">
        <f t="shared" si="0"/>
        <v>3.4387499999999953E-2</v>
      </c>
      <c r="Y99">
        <f t="shared" si="0"/>
        <v>1.3555199999999976</v>
      </c>
      <c r="Z99">
        <f t="shared" si="0"/>
        <v>6.4079999999999873E-2</v>
      </c>
      <c r="AA99">
        <f t="shared" si="0"/>
        <v>2.9174999999999996E-2</v>
      </c>
      <c r="AB99">
        <f t="shared" si="0"/>
        <v>0</v>
      </c>
      <c r="AC99">
        <f t="shared" si="0"/>
        <v>0.27946999999999994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0.75127500000000091</v>
      </c>
      <c r="AJ99">
        <f t="shared" si="0"/>
        <v>0</v>
      </c>
      <c r="AK99">
        <f t="shared" si="0"/>
        <v>4.022000000000002E-2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12.12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12.12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11.94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12.3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12.12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12.12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12.12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12.12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12.12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11.94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12.3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12.12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12.12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12.12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12.12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12.12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11.94</v>
      </c>
      <c r="AJ19" s="198">
        <v>0</v>
      </c>
      <c r="AK19" s="198">
        <v>-9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12.3</v>
      </c>
      <c r="AJ20" s="198">
        <v>0</v>
      </c>
      <c r="AK20" s="198">
        <v>-2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12.12</v>
      </c>
      <c r="AJ21" s="198">
        <v>0</v>
      </c>
      <c r="AK21" s="198">
        <v>-6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12.12</v>
      </c>
      <c r="AJ22" s="198">
        <v>0</v>
      </c>
      <c r="AK22" s="198">
        <v>-6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12.12</v>
      </c>
      <c r="AJ23" s="198">
        <v>0</v>
      </c>
      <c r="AK23" s="198">
        <v>-8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12.12</v>
      </c>
      <c r="AJ24" s="198">
        <v>0</v>
      </c>
      <c r="AK24" s="198">
        <v>-7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12.12</v>
      </c>
      <c r="AJ25" s="198">
        <v>0</v>
      </c>
      <c r="AK25" s="198">
        <v>-13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11.94</v>
      </c>
      <c r="AJ26" s="198">
        <v>0</v>
      </c>
      <c r="AK26" s="198">
        <v>-2.4900000000000002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</v>
      </c>
      <c r="AJ27" s="198">
        <v>0</v>
      </c>
      <c r="AK27" s="198">
        <v>-2.4500000000000002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11.82</v>
      </c>
      <c r="AJ28" s="198">
        <v>0</v>
      </c>
      <c r="AK28" s="198">
        <v>-2.4900000000000002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11.82</v>
      </c>
      <c r="AJ29" s="198">
        <v>0</v>
      </c>
      <c r="AK29" s="198">
        <v>-6.24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11.82</v>
      </c>
      <c r="AJ30" s="198">
        <v>0</v>
      </c>
      <c r="AK30" s="198">
        <v>-7.17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11.82</v>
      </c>
      <c r="AJ31" s="198">
        <v>0</v>
      </c>
      <c r="AK31" s="198">
        <v>-7.17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11.82</v>
      </c>
      <c r="AJ32" s="198">
        <v>0</v>
      </c>
      <c r="AK32" s="198">
        <v>-2.4900000000000002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12.54</v>
      </c>
      <c r="AJ33" s="198">
        <v>0</v>
      </c>
      <c r="AK33" s="198">
        <v>-2.4900000000000002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12.54</v>
      </c>
      <c r="AJ34" s="198">
        <v>0</v>
      </c>
      <c r="AK34" s="198">
        <v>-2.4900000000000002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11.82</v>
      </c>
      <c r="AJ35" s="198">
        <v>0</v>
      </c>
      <c r="AK35" s="198">
        <v>-7.17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11.82</v>
      </c>
      <c r="AJ36" s="198">
        <v>0</v>
      </c>
      <c r="AK36" s="198">
        <v>-7.17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11.82</v>
      </c>
      <c r="AJ37" s="198">
        <v>0</v>
      </c>
      <c r="AK37" s="198">
        <v>-7.17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11.82</v>
      </c>
      <c r="AJ38" s="198">
        <v>0</v>
      </c>
      <c r="AK38" s="198">
        <v>-7.17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11.82</v>
      </c>
      <c r="AJ39" s="198">
        <v>0</v>
      </c>
      <c r="AK39" s="198">
        <v>-7.17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11.64</v>
      </c>
      <c r="AJ40" s="198">
        <v>0</v>
      </c>
      <c r="AK40" s="198">
        <v>-2.4900000000000002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</v>
      </c>
      <c r="AJ41" s="198">
        <v>0</v>
      </c>
      <c r="AK41" s="198">
        <v>-2.4900000000000002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11.82</v>
      </c>
      <c r="AJ42" s="198">
        <v>0</v>
      </c>
      <c r="AK42" s="198">
        <v>-2.4900000000000002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11.82</v>
      </c>
      <c r="AJ43" s="198">
        <v>0</v>
      </c>
      <c r="AK43" s="198">
        <v>-2.4900000000000002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11.82</v>
      </c>
      <c r="AJ44" s="198">
        <v>0</v>
      </c>
      <c r="AK44" s="198">
        <v>-7.17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11.82</v>
      </c>
      <c r="AJ45" s="198">
        <v>0</v>
      </c>
      <c r="AK45" s="198">
        <v>-2.4900000000000002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11.82</v>
      </c>
      <c r="AJ46" s="198">
        <v>0</v>
      </c>
      <c r="AK46" s="198">
        <v>-2.4900000000000002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11.64</v>
      </c>
      <c r="AJ47" s="198">
        <v>0</v>
      </c>
      <c r="AK47" s="198">
        <v>-2.4900000000000002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12</v>
      </c>
      <c r="AJ48" s="198">
        <v>0</v>
      </c>
      <c r="AK48" s="198">
        <v>-2.4900000000000002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11.82</v>
      </c>
      <c r="AJ49" s="198">
        <v>0</v>
      </c>
      <c r="AK49" s="198">
        <v>-6.56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11.82</v>
      </c>
      <c r="AJ50" s="198">
        <v>0</v>
      </c>
      <c r="AK50" s="198">
        <v>-6.56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11.51</v>
      </c>
      <c r="AJ51" s="198">
        <v>0</v>
      </c>
      <c r="AK51" s="198">
        <v>-6.56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11.51</v>
      </c>
      <c r="AJ52" s="198">
        <v>0</v>
      </c>
      <c r="AK52" s="198">
        <v>-6.56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11.51</v>
      </c>
      <c r="AJ53" s="198">
        <v>0</v>
      </c>
      <c r="AK53" s="198">
        <v>-6.56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11.51</v>
      </c>
      <c r="AJ54" s="198">
        <v>0</v>
      </c>
      <c r="AK54" s="198">
        <v>-6.56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11.51</v>
      </c>
      <c r="AJ55" s="198">
        <v>0</v>
      </c>
      <c r="AK55" s="198">
        <v>-12.37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11.74</v>
      </c>
      <c r="AJ56" s="198">
        <v>0</v>
      </c>
      <c r="AK56" s="198">
        <v>-4.92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11.33</v>
      </c>
      <c r="AJ57" s="198">
        <v>0</v>
      </c>
      <c r="AK57" s="198">
        <v>0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11.51</v>
      </c>
      <c r="AJ58" s="198">
        <v>0</v>
      </c>
      <c r="AK58" s="198">
        <v>0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11.51</v>
      </c>
      <c r="AJ59" s="198">
        <v>0</v>
      </c>
      <c r="AK59" s="198">
        <v>0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11.51</v>
      </c>
      <c r="AJ60" s="198">
        <v>0</v>
      </c>
      <c r="AK60" s="198">
        <v>0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11.51</v>
      </c>
      <c r="AJ61" s="198">
        <v>0</v>
      </c>
      <c r="AK61" s="198">
        <v>0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11.74</v>
      </c>
      <c r="AJ62" s="198">
        <v>0</v>
      </c>
      <c r="AK62" s="198">
        <v>0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11.33</v>
      </c>
      <c r="AJ63" s="198">
        <v>0</v>
      </c>
      <c r="AK63" s="198">
        <v>0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11.51</v>
      </c>
      <c r="AJ64" s="198">
        <v>0</v>
      </c>
      <c r="AK64" s="198">
        <v>0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11.51</v>
      </c>
      <c r="AJ65" s="198">
        <v>0</v>
      </c>
      <c r="AK65" s="198">
        <v>0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11.51</v>
      </c>
      <c r="AJ66" s="198">
        <v>0</v>
      </c>
      <c r="AK66" s="198">
        <v>0.25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11.51</v>
      </c>
      <c r="AJ67" s="198">
        <v>0</v>
      </c>
      <c r="AK67" s="198">
        <v>0.16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11.74</v>
      </c>
      <c r="AJ68" s="198">
        <v>0</v>
      </c>
      <c r="AK68" s="198">
        <v>0.17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11.33</v>
      </c>
      <c r="AJ69" s="198">
        <v>0</v>
      </c>
      <c r="AK69" s="198">
        <v>0.17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11.51</v>
      </c>
      <c r="AJ70" s="198">
        <v>0</v>
      </c>
      <c r="AK70" s="198">
        <v>0.17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11.51</v>
      </c>
      <c r="AJ71" s="198">
        <v>0</v>
      </c>
      <c r="AK71" s="198">
        <v>0.17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11.51</v>
      </c>
      <c r="AJ72" s="198">
        <v>0</v>
      </c>
      <c r="AK72" s="198">
        <v>0.16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11.51</v>
      </c>
      <c r="AJ73" s="198">
        <v>0</v>
      </c>
      <c r="AK73" s="198">
        <v>0.14000000000000001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11.74</v>
      </c>
      <c r="AJ74" s="198">
        <v>0</v>
      </c>
      <c r="AK74" s="198">
        <v>0.16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11.33</v>
      </c>
      <c r="AJ75" s="198">
        <v>0</v>
      </c>
      <c r="AK75" s="198">
        <v>-4.5599999999999996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11.51</v>
      </c>
      <c r="AJ76" s="198">
        <v>0</v>
      </c>
      <c r="AK76" s="198">
        <v>-5.49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11.51</v>
      </c>
      <c r="AJ77" s="198">
        <v>0</v>
      </c>
      <c r="AK77" s="198">
        <v>-5.49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11.51</v>
      </c>
      <c r="AJ78" s="198">
        <v>0</v>
      </c>
      <c r="AK78" s="198">
        <v>-6.4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11.51</v>
      </c>
      <c r="AJ79" s="198">
        <v>0</v>
      </c>
      <c r="AK79" s="198">
        <v>-6.56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11.74</v>
      </c>
      <c r="AJ80" s="198">
        <v>0</v>
      </c>
      <c r="AK80" s="198">
        <v>-6.21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11.33</v>
      </c>
      <c r="AJ81" s="198">
        <v>0</v>
      </c>
      <c r="AK81" s="198">
        <v>-6.56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11.51</v>
      </c>
      <c r="AJ82" s="198">
        <v>0</v>
      </c>
      <c r="AK82" s="198">
        <v>-6.56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11.51</v>
      </c>
      <c r="AJ83" s="198">
        <v>0</v>
      </c>
      <c r="AK83" s="198">
        <v>-6.56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11.51</v>
      </c>
      <c r="AJ84" s="198">
        <v>0</v>
      </c>
      <c r="AK84" s="198">
        <v>-6.56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11.51</v>
      </c>
      <c r="AJ85" s="198">
        <v>0</v>
      </c>
      <c r="AK85" s="198">
        <v>-2.4900000000000002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11.74</v>
      </c>
      <c r="AJ86" s="198">
        <v>0</v>
      </c>
      <c r="AK86" s="198">
        <v>-2.4900000000000002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11.33</v>
      </c>
      <c r="AJ87" s="198">
        <v>0</v>
      </c>
      <c r="AK87" s="198">
        <v>-2.4900000000000002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11.51</v>
      </c>
      <c r="AJ88" s="198">
        <v>0</v>
      </c>
      <c r="AK88" s="198">
        <v>-2.4900000000000002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11.51</v>
      </c>
      <c r="AJ89" s="198">
        <v>0</v>
      </c>
      <c r="AK89" s="198">
        <v>-2.4900000000000002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11.51</v>
      </c>
      <c r="AJ90" s="198">
        <v>0</v>
      </c>
      <c r="AK90" s="198">
        <v>-2.4900000000000002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11.82</v>
      </c>
      <c r="AJ91" s="198">
        <v>0</v>
      </c>
      <c r="AK91" s="198">
        <v>-2.4900000000000002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11.82</v>
      </c>
      <c r="AJ92" s="198">
        <v>0</v>
      </c>
      <c r="AK92" s="198">
        <v>-2.4500000000000002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12.04</v>
      </c>
      <c r="AJ93" s="198">
        <v>0</v>
      </c>
      <c r="AK93" s="198">
        <v>0.31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11.64</v>
      </c>
      <c r="AJ94" s="198">
        <v>0</v>
      </c>
      <c r="AK94" s="198">
        <v>0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11.82</v>
      </c>
      <c r="AJ95" s="198">
        <v>0</v>
      </c>
      <c r="AK95" s="198">
        <v>0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11.82</v>
      </c>
      <c r="AJ96" s="198">
        <v>0</v>
      </c>
      <c r="AK96" s="198">
        <v>0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11.82</v>
      </c>
      <c r="AJ97" s="198">
        <v>0</v>
      </c>
      <c r="AK97" s="198">
        <v>-2.99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11.82</v>
      </c>
      <c r="AJ98" s="198">
        <v>0</v>
      </c>
      <c r="AK98" s="198">
        <v>0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0.28282499999999999</v>
      </c>
      <c r="AJ99">
        <f t="shared" si="0"/>
        <v>0</v>
      </c>
      <c r="AK99">
        <f t="shared" si="0"/>
        <v>-7.2007500000000044E-2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60.6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60.6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59.69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61.51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60.6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60.6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60.6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60.6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60.6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59.69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61.51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60.6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60.6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60.6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60.6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60.6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59.69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61.51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60.6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60.6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60.6</v>
      </c>
      <c r="AJ23" s="198">
        <v>0</v>
      </c>
      <c r="AK23" s="198">
        <v>3.04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60.6</v>
      </c>
      <c r="AJ24" s="198">
        <v>0</v>
      </c>
      <c r="AK24" s="198">
        <v>3.04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60.6</v>
      </c>
      <c r="AJ25" s="198">
        <v>0</v>
      </c>
      <c r="AK25" s="198">
        <v>3.04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59.69</v>
      </c>
      <c r="AJ26" s="198">
        <v>0</v>
      </c>
      <c r="AK26" s="198">
        <v>4.79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59.99</v>
      </c>
      <c r="AJ27" s="198">
        <v>0</v>
      </c>
      <c r="AK27" s="198">
        <v>4.79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59.09</v>
      </c>
      <c r="AJ28" s="198">
        <v>0</v>
      </c>
      <c r="AK28" s="198">
        <v>4.79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59.09</v>
      </c>
      <c r="AJ29" s="198">
        <v>0</v>
      </c>
      <c r="AK29" s="198">
        <v>9.41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59.09</v>
      </c>
      <c r="AJ30" s="198">
        <v>0</v>
      </c>
      <c r="AK30" s="198">
        <v>9.48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59.09</v>
      </c>
      <c r="AJ31" s="198">
        <v>0</v>
      </c>
      <c r="AK31" s="198">
        <v>9.48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59.09</v>
      </c>
      <c r="AJ32" s="198">
        <v>0</v>
      </c>
      <c r="AK32" s="198">
        <v>4.79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66.23</v>
      </c>
      <c r="AJ33" s="198">
        <v>0</v>
      </c>
      <c r="AK33" s="198">
        <v>4.79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68.66</v>
      </c>
      <c r="AJ34" s="198">
        <v>0</v>
      </c>
      <c r="AK34" s="198">
        <v>4.79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59.09</v>
      </c>
      <c r="AJ35" s="198">
        <v>0</v>
      </c>
      <c r="AK35" s="198">
        <v>9.48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59.09</v>
      </c>
      <c r="AJ36" s="198">
        <v>0</v>
      </c>
      <c r="AK36" s="198">
        <v>9.48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59.09</v>
      </c>
      <c r="AJ37" s="198">
        <v>0</v>
      </c>
      <c r="AK37" s="198">
        <v>9.48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59.09</v>
      </c>
      <c r="AJ38" s="198">
        <v>0</v>
      </c>
      <c r="AK38" s="198">
        <v>9.48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59.09</v>
      </c>
      <c r="AJ39" s="198">
        <v>0</v>
      </c>
      <c r="AK39" s="198">
        <v>9.48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58.18</v>
      </c>
      <c r="AJ40" s="198">
        <v>0</v>
      </c>
      <c r="AK40" s="198">
        <v>4.79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59.99</v>
      </c>
      <c r="AJ41" s="198">
        <v>0</v>
      </c>
      <c r="AK41" s="198">
        <v>4.79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59.09</v>
      </c>
      <c r="AJ42" s="198">
        <v>0</v>
      </c>
      <c r="AK42" s="198">
        <v>4.79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59.09</v>
      </c>
      <c r="AJ43" s="198">
        <v>0</v>
      </c>
      <c r="AK43" s="198">
        <v>4.79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59.09</v>
      </c>
      <c r="AJ44" s="198">
        <v>0</v>
      </c>
      <c r="AK44" s="198">
        <v>9.48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59.09</v>
      </c>
      <c r="AJ45" s="198">
        <v>0</v>
      </c>
      <c r="AK45" s="198">
        <v>4.79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59.09</v>
      </c>
      <c r="AJ46" s="198">
        <v>0</v>
      </c>
      <c r="AK46" s="198">
        <v>4.79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58.18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59.99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59.09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59.09</v>
      </c>
      <c r="AJ50" s="198">
        <v>0</v>
      </c>
      <c r="AK50" s="198">
        <v>4.79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57.57</v>
      </c>
      <c r="AJ51" s="198">
        <v>0</v>
      </c>
      <c r="AK51" s="198">
        <v>4.79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57.57</v>
      </c>
      <c r="AJ52" s="198">
        <v>0</v>
      </c>
      <c r="AK52" s="198">
        <v>4.79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57.57</v>
      </c>
      <c r="AJ53" s="198">
        <v>0</v>
      </c>
      <c r="AK53" s="198">
        <v>4.79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57.57</v>
      </c>
      <c r="AJ54" s="198">
        <v>0</v>
      </c>
      <c r="AK54" s="198">
        <v>4.79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57.57</v>
      </c>
      <c r="AJ55" s="198">
        <v>0</v>
      </c>
      <c r="AK55" s="198">
        <v>3.97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58.7</v>
      </c>
      <c r="AJ56" s="198">
        <v>0</v>
      </c>
      <c r="AK56" s="198">
        <v>3.26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56.66</v>
      </c>
      <c r="AJ57" s="198">
        <v>0</v>
      </c>
      <c r="AK57" s="198">
        <v>3.04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57.57</v>
      </c>
      <c r="AJ58" s="198">
        <v>0</v>
      </c>
      <c r="AK58" s="198">
        <v>3.04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57.57</v>
      </c>
      <c r="AJ59" s="198">
        <v>0</v>
      </c>
      <c r="AK59" s="198">
        <v>3.04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57.57</v>
      </c>
      <c r="AJ60" s="198">
        <v>0</v>
      </c>
      <c r="AK60" s="198">
        <v>3.04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57.57</v>
      </c>
      <c r="AJ61" s="198">
        <v>0</v>
      </c>
      <c r="AK61" s="198">
        <v>3.04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58.7</v>
      </c>
      <c r="AJ62" s="198">
        <v>0</v>
      </c>
      <c r="AK62" s="198">
        <v>3.04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56.66</v>
      </c>
      <c r="AJ63" s="198">
        <v>0</v>
      </c>
      <c r="AK63" s="198">
        <v>3.04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57.57</v>
      </c>
      <c r="AJ64" s="198">
        <v>0</v>
      </c>
      <c r="AK64" s="198">
        <v>3.04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57.57</v>
      </c>
      <c r="AJ65" s="198">
        <v>0</v>
      </c>
      <c r="AK65" s="198">
        <v>3.04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57.57</v>
      </c>
      <c r="AJ66" s="198">
        <v>0</v>
      </c>
      <c r="AK66" s="198">
        <v>4.22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57.57</v>
      </c>
      <c r="AJ67" s="198">
        <v>0</v>
      </c>
      <c r="AK67" s="198">
        <v>8.68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58.7</v>
      </c>
      <c r="AJ68" s="198">
        <v>0</v>
      </c>
      <c r="AK68" s="198">
        <v>8.73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56.66</v>
      </c>
      <c r="AJ69" s="198">
        <v>0</v>
      </c>
      <c r="AK69" s="198">
        <v>8.73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57.57</v>
      </c>
      <c r="AJ70" s="198">
        <v>0</v>
      </c>
      <c r="AK70" s="198">
        <v>8.7200000000000006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57.57</v>
      </c>
      <c r="AJ71" s="198">
        <v>0</v>
      </c>
      <c r="AK71" s="198">
        <v>8.6999999999999993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57.57</v>
      </c>
      <c r="AJ72" s="198">
        <v>0</v>
      </c>
      <c r="AK72" s="198">
        <v>8.68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57.57</v>
      </c>
      <c r="AJ73" s="198">
        <v>0</v>
      </c>
      <c r="AK73" s="198">
        <v>8.61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58.7</v>
      </c>
      <c r="AJ74" s="198">
        <v>0</v>
      </c>
      <c r="AK74" s="198">
        <v>8.68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56.66</v>
      </c>
      <c r="AJ75" s="198">
        <v>0</v>
      </c>
      <c r="AK75" s="198">
        <v>8.98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57.57</v>
      </c>
      <c r="AJ76" s="198">
        <v>0</v>
      </c>
      <c r="AK76" s="198">
        <v>9.0399999999999991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57.57</v>
      </c>
      <c r="AJ77" s="198">
        <v>0</v>
      </c>
      <c r="AK77" s="198">
        <v>9.0399999999999991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57.57</v>
      </c>
      <c r="AJ78" s="198">
        <v>0</v>
      </c>
      <c r="AK78" s="198">
        <v>9.11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57.57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58.7</v>
      </c>
      <c r="AJ80" s="198">
        <v>0</v>
      </c>
      <c r="AK80" s="198">
        <v>4.76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56.66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57.57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57.57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57.57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57.57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58.7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56.66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57.57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57.57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57.57</v>
      </c>
      <c r="AJ90" s="198">
        <v>0</v>
      </c>
      <c r="AK90" s="198">
        <v>4.79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59.09</v>
      </c>
      <c r="AJ91" s="198">
        <v>0</v>
      </c>
      <c r="AK91" s="198">
        <v>4.79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59.09</v>
      </c>
      <c r="AJ92" s="198">
        <v>0</v>
      </c>
      <c r="AK92" s="198">
        <v>4.79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60.21</v>
      </c>
      <c r="AJ93" s="198">
        <v>0</v>
      </c>
      <c r="AK93" s="198">
        <v>4.54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58.18</v>
      </c>
      <c r="AJ94" s="198">
        <v>0</v>
      </c>
      <c r="AK94" s="198">
        <v>3.04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59.09</v>
      </c>
      <c r="AJ95" s="198">
        <v>0</v>
      </c>
      <c r="AK95" s="198">
        <v>3.04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59.09</v>
      </c>
      <c r="AJ96" s="198">
        <v>0</v>
      </c>
      <c r="AK96" s="198">
        <v>3.04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59.09</v>
      </c>
      <c r="AJ97" s="198">
        <v>0</v>
      </c>
      <c r="AK97" s="198">
        <v>3.07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59.09</v>
      </c>
      <c r="AJ98" s="198">
        <v>0</v>
      </c>
      <c r="AK98" s="198">
        <v>3.04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1.4165724999999996</v>
      </c>
      <c r="AJ99">
        <f t="shared" si="0"/>
        <v>0</v>
      </c>
      <c r="AK99">
        <f t="shared" si="0"/>
        <v>0.12057000000000015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13.08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27.57</v>
      </c>
      <c r="J3" s="198">
        <v>0</v>
      </c>
      <c r="K3" s="198">
        <v>4.5599999999999996</v>
      </c>
      <c r="L3" s="198">
        <v>368.5</v>
      </c>
      <c r="M3" s="198">
        <v>1.1000000000000001</v>
      </c>
      <c r="N3" s="198">
        <v>1.41</v>
      </c>
      <c r="O3" s="198">
        <v>0</v>
      </c>
      <c r="P3" s="198">
        <v>26.66</v>
      </c>
      <c r="Q3" s="198">
        <v>3.58</v>
      </c>
      <c r="R3" s="198">
        <v>7.25</v>
      </c>
      <c r="S3" s="198">
        <v>4.37</v>
      </c>
      <c r="T3" s="198">
        <v>0</v>
      </c>
      <c r="U3" s="198">
        <v>1</v>
      </c>
      <c r="V3" s="198">
        <v>4.33</v>
      </c>
      <c r="W3" s="198">
        <v>11.36</v>
      </c>
      <c r="X3" s="198">
        <v>30.73</v>
      </c>
      <c r="Y3" s="198">
        <v>9.15</v>
      </c>
      <c r="Z3" s="198">
        <v>44.58</v>
      </c>
      <c r="AA3" s="198">
        <v>15.63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38.56</v>
      </c>
      <c r="AJ3" s="198">
        <v>0</v>
      </c>
      <c r="AK3" s="198">
        <v>19.600000000000001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13.08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27.57</v>
      </c>
      <c r="J4" s="198">
        <v>0</v>
      </c>
      <c r="K4" s="198">
        <v>4.5599999999999996</v>
      </c>
      <c r="L4" s="198">
        <v>368.5</v>
      </c>
      <c r="M4" s="198">
        <v>0</v>
      </c>
      <c r="N4" s="198">
        <v>1.41</v>
      </c>
      <c r="O4" s="198">
        <v>0</v>
      </c>
      <c r="P4" s="198">
        <v>26.66</v>
      </c>
      <c r="Q4" s="198">
        <v>3.58</v>
      </c>
      <c r="R4" s="198">
        <v>7.25</v>
      </c>
      <c r="S4" s="198">
        <v>4.37</v>
      </c>
      <c r="T4" s="198">
        <v>0</v>
      </c>
      <c r="U4" s="198">
        <v>1</v>
      </c>
      <c r="V4" s="198">
        <v>4.33</v>
      </c>
      <c r="W4" s="198">
        <v>11.36</v>
      </c>
      <c r="X4" s="198">
        <v>30.73</v>
      </c>
      <c r="Y4" s="198">
        <v>9.15</v>
      </c>
      <c r="Z4" s="198">
        <v>44.58</v>
      </c>
      <c r="AA4" s="198">
        <v>15.63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38.56</v>
      </c>
      <c r="AJ4" s="198">
        <v>0</v>
      </c>
      <c r="AK4" s="198">
        <v>19.600000000000001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13.08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27.57</v>
      </c>
      <c r="J5" s="198">
        <v>0</v>
      </c>
      <c r="K5" s="198">
        <v>4.5599999999999996</v>
      </c>
      <c r="L5" s="198">
        <v>368.5</v>
      </c>
      <c r="M5" s="198">
        <v>1.1000000000000001</v>
      </c>
      <c r="N5" s="198">
        <v>1.41</v>
      </c>
      <c r="O5" s="198">
        <v>0</v>
      </c>
      <c r="P5" s="198">
        <v>26.66</v>
      </c>
      <c r="Q5" s="198">
        <v>3.58</v>
      </c>
      <c r="R5" s="198">
        <v>7.25</v>
      </c>
      <c r="S5" s="198">
        <v>4.37</v>
      </c>
      <c r="T5" s="198">
        <v>0</v>
      </c>
      <c r="U5" s="198">
        <v>1</v>
      </c>
      <c r="V5" s="198">
        <v>4.29</v>
      </c>
      <c r="W5" s="198">
        <v>11.36</v>
      </c>
      <c r="X5" s="198">
        <v>30.84</v>
      </c>
      <c r="Y5" s="198">
        <v>9.15</v>
      </c>
      <c r="Z5" s="198">
        <v>44.58</v>
      </c>
      <c r="AA5" s="198">
        <v>15.63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37.979999999999997</v>
      </c>
      <c r="AJ5" s="198">
        <v>0</v>
      </c>
      <c r="AK5" s="198">
        <v>19.600000000000001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13.08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27.57</v>
      </c>
      <c r="J6" s="198">
        <v>0</v>
      </c>
      <c r="K6" s="198">
        <v>4.5599999999999996</v>
      </c>
      <c r="L6" s="198">
        <v>368.5</v>
      </c>
      <c r="M6" s="198">
        <v>1.1000000000000001</v>
      </c>
      <c r="N6" s="198">
        <v>1.02</v>
      </c>
      <c r="O6" s="198">
        <v>0</v>
      </c>
      <c r="P6" s="198">
        <v>26.66</v>
      </c>
      <c r="Q6" s="198">
        <v>3.58</v>
      </c>
      <c r="R6" s="198">
        <v>7.25</v>
      </c>
      <c r="S6" s="198">
        <v>4.37</v>
      </c>
      <c r="T6" s="198">
        <v>0</v>
      </c>
      <c r="U6" s="198">
        <v>1</v>
      </c>
      <c r="V6" s="198">
        <v>4.29</v>
      </c>
      <c r="W6" s="198">
        <v>11.36</v>
      </c>
      <c r="X6" s="198">
        <v>30.73</v>
      </c>
      <c r="Y6" s="198">
        <v>9.15</v>
      </c>
      <c r="Z6" s="198">
        <v>44.58</v>
      </c>
      <c r="AA6" s="198">
        <v>15.63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39.14</v>
      </c>
      <c r="AJ6" s="198">
        <v>0</v>
      </c>
      <c r="AK6" s="198">
        <v>19.600000000000001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13.08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27.57</v>
      </c>
      <c r="J7" s="198">
        <v>0</v>
      </c>
      <c r="K7" s="198">
        <v>4.5599999999999996</v>
      </c>
      <c r="L7" s="198">
        <v>368.5</v>
      </c>
      <c r="M7" s="198">
        <v>1.1000000000000001</v>
      </c>
      <c r="N7" s="198">
        <v>1.41</v>
      </c>
      <c r="O7" s="198">
        <v>0</v>
      </c>
      <c r="P7" s="198">
        <v>26.66</v>
      </c>
      <c r="Q7" s="198">
        <v>3.58</v>
      </c>
      <c r="R7" s="198">
        <v>6.65</v>
      </c>
      <c r="S7" s="198">
        <v>4.12</v>
      </c>
      <c r="T7" s="198">
        <v>0</v>
      </c>
      <c r="U7" s="198">
        <v>1</v>
      </c>
      <c r="V7" s="198">
        <v>4.29</v>
      </c>
      <c r="W7" s="198">
        <v>11.36</v>
      </c>
      <c r="X7" s="198">
        <v>30.73</v>
      </c>
      <c r="Y7" s="198">
        <v>9.15</v>
      </c>
      <c r="Z7" s="198">
        <v>44.58</v>
      </c>
      <c r="AA7" s="198">
        <v>15.63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38.56</v>
      </c>
      <c r="AJ7" s="198">
        <v>0</v>
      </c>
      <c r="AK7" s="198">
        <v>19.600000000000001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13.11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27.57</v>
      </c>
      <c r="J8" s="198">
        <v>0</v>
      </c>
      <c r="K8" s="198">
        <v>4.5599999999999996</v>
      </c>
      <c r="L8" s="198">
        <v>368.5</v>
      </c>
      <c r="M8" s="198">
        <v>1.1000000000000001</v>
      </c>
      <c r="N8" s="198">
        <v>1.41</v>
      </c>
      <c r="O8" s="198">
        <v>0</v>
      </c>
      <c r="P8" s="198">
        <v>26.66</v>
      </c>
      <c r="Q8" s="198">
        <v>3.58</v>
      </c>
      <c r="R8" s="198">
        <v>6.65</v>
      </c>
      <c r="S8" s="198">
        <v>4.12</v>
      </c>
      <c r="T8" s="198">
        <v>0</v>
      </c>
      <c r="U8" s="198">
        <v>1</v>
      </c>
      <c r="V8" s="198">
        <v>4.29</v>
      </c>
      <c r="W8" s="198">
        <v>11.36</v>
      </c>
      <c r="X8" s="198">
        <v>30.73</v>
      </c>
      <c r="Y8" s="198">
        <v>9.15</v>
      </c>
      <c r="Z8" s="198">
        <v>44.58</v>
      </c>
      <c r="AA8" s="198">
        <v>15.63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38.56</v>
      </c>
      <c r="AJ8" s="198">
        <v>0</v>
      </c>
      <c r="AK8" s="198">
        <v>19.600000000000001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13.11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27.57</v>
      </c>
      <c r="J9" s="198">
        <v>0</v>
      </c>
      <c r="K9" s="198">
        <v>4.5999999999999996</v>
      </c>
      <c r="L9" s="198">
        <v>368.5</v>
      </c>
      <c r="M9" s="198">
        <v>1.1000000000000001</v>
      </c>
      <c r="N9" s="198">
        <v>1.41</v>
      </c>
      <c r="O9" s="198">
        <v>0</v>
      </c>
      <c r="P9" s="198">
        <v>26.66</v>
      </c>
      <c r="Q9" s="198">
        <v>3.58</v>
      </c>
      <c r="R9" s="198">
        <v>6.54</v>
      </c>
      <c r="S9" s="198">
        <v>4.12</v>
      </c>
      <c r="T9" s="198">
        <v>0</v>
      </c>
      <c r="U9" s="198">
        <v>1</v>
      </c>
      <c r="V9" s="198">
        <v>4.29</v>
      </c>
      <c r="W9" s="198">
        <v>11.36</v>
      </c>
      <c r="X9" s="198">
        <v>30.73</v>
      </c>
      <c r="Y9" s="198">
        <v>9.15</v>
      </c>
      <c r="Z9" s="198">
        <v>44.58</v>
      </c>
      <c r="AA9" s="198">
        <v>15.63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38.56</v>
      </c>
      <c r="AJ9" s="198">
        <v>0</v>
      </c>
      <c r="AK9" s="198">
        <v>19.600000000000001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13.11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27.57</v>
      </c>
      <c r="J10" s="198">
        <v>0</v>
      </c>
      <c r="K10" s="198">
        <v>4.5</v>
      </c>
      <c r="L10" s="198">
        <v>368.5</v>
      </c>
      <c r="M10" s="198">
        <v>1.1000000000000001</v>
      </c>
      <c r="N10" s="198">
        <v>1.41</v>
      </c>
      <c r="O10" s="198">
        <v>0</v>
      </c>
      <c r="P10" s="198">
        <v>26.66</v>
      </c>
      <c r="Q10" s="198">
        <v>3.58</v>
      </c>
      <c r="R10" s="198">
        <v>6.54</v>
      </c>
      <c r="S10" s="198">
        <v>4.12</v>
      </c>
      <c r="T10" s="198">
        <v>0</v>
      </c>
      <c r="U10" s="198">
        <v>1</v>
      </c>
      <c r="V10" s="198">
        <v>4.29</v>
      </c>
      <c r="W10" s="198">
        <v>11.36</v>
      </c>
      <c r="X10" s="198">
        <v>30.73</v>
      </c>
      <c r="Y10" s="198">
        <v>9.15</v>
      </c>
      <c r="Z10" s="198">
        <v>44.58</v>
      </c>
      <c r="AA10" s="198">
        <v>15.63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38.56</v>
      </c>
      <c r="AJ10" s="198">
        <v>0</v>
      </c>
      <c r="AK10" s="198">
        <v>19.600000000000001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13.11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27.57</v>
      </c>
      <c r="J11" s="198">
        <v>0</v>
      </c>
      <c r="K11" s="198">
        <v>4.5</v>
      </c>
      <c r="L11" s="198">
        <v>368.5</v>
      </c>
      <c r="M11" s="198">
        <v>1.1000000000000001</v>
      </c>
      <c r="N11" s="198">
        <v>1.41</v>
      </c>
      <c r="O11" s="198">
        <v>0</v>
      </c>
      <c r="P11" s="198">
        <v>27</v>
      </c>
      <c r="Q11" s="198">
        <v>3.39</v>
      </c>
      <c r="R11" s="198">
        <v>6.54</v>
      </c>
      <c r="S11" s="198">
        <v>4.0999999999999996</v>
      </c>
      <c r="T11" s="198">
        <v>0</v>
      </c>
      <c r="U11" s="198">
        <v>1</v>
      </c>
      <c r="V11" s="198">
        <v>4.37</v>
      </c>
      <c r="W11" s="198">
        <v>11.36</v>
      </c>
      <c r="X11" s="198">
        <v>30.73</v>
      </c>
      <c r="Y11" s="198">
        <v>9.15</v>
      </c>
      <c r="Z11" s="198">
        <v>44.58</v>
      </c>
      <c r="AA11" s="198">
        <v>15.63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38.56</v>
      </c>
      <c r="AJ11" s="198">
        <v>0</v>
      </c>
      <c r="AK11" s="198">
        <v>19.600000000000001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13.11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27.57</v>
      </c>
      <c r="J12" s="198">
        <v>0</v>
      </c>
      <c r="K12" s="198">
        <v>4.5</v>
      </c>
      <c r="L12" s="198">
        <v>368.5</v>
      </c>
      <c r="M12" s="198">
        <v>1.1000000000000001</v>
      </c>
      <c r="N12" s="198">
        <v>1.41</v>
      </c>
      <c r="O12" s="198">
        <v>0</v>
      </c>
      <c r="P12" s="198">
        <v>27</v>
      </c>
      <c r="Q12" s="198">
        <v>3.39</v>
      </c>
      <c r="R12" s="198">
        <v>6.54</v>
      </c>
      <c r="S12" s="198">
        <v>4.0999999999999996</v>
      </c>
      <c r="T12" s="198">
        <v>0</v>
      </c>
      <c r="U12" s="198">
        <v>1</v>
      </c>
      <c r="V12" s="198">
        <v>4.37</v>
      </c>
      <c r="W12" s="198">
        <v>11.36</v>
      </c>
      <c r="X12" s="198">
        <v>30.73</v>
      </c>
      <c r="Y12" s="198">
        <v>9.15</v>
      </c>
      <c r="Z12" s="198">
        <v>44.58</v>
      </c>
      <c r="AA12" s="198">
        <v>15.63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37.979999999999997</v>
      </c>
      <c r="AJ12" s="198">
        <v>0</v>
      </c>
      <c r="AK12" s="198">
        <v>19.600000000000001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13.11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27.57</v>
      </c>
      <c r="J13" s="198">
        <v>0</v>
      </c>
      <c r="K13" s="198">
        <v>4.5</v>
      </c>
      <c r="L13" s="198">
        <v>368.5</v>
      </c>
      <c r="M13" s="198">
        <v>1.1000000000000001</v>
      </c>
      <c r="N13" s="198">
        <v>1.41</v>
      </c>
      <c r="O13" s="198">
        <v>0</v>
      </c>
      <c r="P13" s="198">
        <v>27</v>
      </c>
      <c r="Q13" s="198">
        <v>3.39</v>
      </c>
      <c r="R13" s="198">
        <v>6.54</v>
      </c>
      <c r="S13" s="198">
        <v>3.98</v>
      </c>
      <c r="T13" s="198">
        <v>0</v>
      </c>
      <c r="U13" s="198">
        <v>1</v>
      </c>
      <c r="V13" s="198">
        <v>4.37</v>
      </c>
      <c r="W13" s="198">
        <v>11.36</v>
      </c>
      <c r="X13" s="198">
        <v>30.84</v>
      </c>
      <c r="Y13" s="198">
        <v>9.15</v>
      </c>
      <c r="Z13" s="198">
        <v>44.58</v>
      </c>
      <c r="AA13" s="198">
        <v>15.63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39.14</v>
      </c>
      <c r="AJ13" s="198">
        <v>0</v>
      </c>
      <c r="AK13" s="198">
        <v>19.600000000000001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13.11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27.57</v>
      </c>
      <c r="J14" s="198">
        <v>0</v>
      </c>
      <c r="K14" s="198">
        <v>4.5</v>
      </c>
      <c r="L14" s="198">
        <v>368.5</v>
      </c>
      <c r="M14" s="198">
        <v>1.1000000000000001</v>
      </c>
      <c r="N14" s="198">
        <v>1.41</v>
      </c>
      <c r="O14" s="198">
        <v>0</v>
      </c>
      <c r="P14" s="198">
        <v>27</v>
      </c>
      <c r="Q14" s="198">
        <v>3.39</v>
      </c>
      <c r="R14" s="198">
        <v>6.54</v>
      </c>
      <c r="S14" s="198">
        <v>3.98</v>
      </c>
      <c r="T14" s="198">
        <v>0</v>
      </c>
      <c r="U14" s="198">
        <v>1</v>
      </c>
      <c r="V14" s="198">
        <v>4.37</v>
      </c>
      <c r="W14" s="198">
        <v>11.36</v>
      </c>
      <c r="X14" s="198">
        <v>30.84</v>
      </c>
      <c r="Y14" s="198">
        <v>9.15</v>
      </c>
      <c r="Z14" s="198">
        <v>44.58</v>
      </c>
      <c r="AA14" s="198">
        <v>15.63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38.56</v>
      </c>
      <c r="AJ14" s="198">
        <v>0</v>
      </c>
      <c r="AK14" s="198">
        <v>19.600000000000001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13.11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27.57</v>
      </c>
      <c r="J15" s="198">
        <v>0</v>
      </c>
      <c r="K15" s="198">
        <v>4.4800000000000004</v>
      </c>
      <c r="L15" s="198">
        <v>368.5</v>
      </c>
      <c r="M15" s="198">
        <v>1.05</v>
      </c>
      <c r="N15" s="198">
        <v>1.41</v>
      </c>
      <c r="O15" s="198">
        <v>0</v>
      </c>
      <c r="P15" s="198">
        <v>26.13</v>
      </c>
      <c r="Q15" s="198">
        <v>3.39</v>
      </c>
      <c r="R15" s="198">
        <v>6.54</v>
      </c>
      <c r="S15" s="198">
        <v>3.98</v>
      </c>
      <c r="T15" s="198">
        <v>0</v>
      </c>
      <c r="U15" s="198">
        <v>1</v>
      </c>
      <c r="V15" s="198">
        <v>4.42</v>
      </c>
      <c r="W15" s="198">
        <v>11.36</v>
      </c>
      <c r="X15" s="198">
        <v>30.84</v>
      </c>
      <c r="Y15" s="198">
        <v>9.15</v>
      </c>
      <c r="Z15" s="198">
        <v>44.58</v>
      </c>
      <c r="AA15" s="198">
        <v>15.63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38.56</v>
      </c>
      <c r="AJ15" s="198">
        <v>0</v>
      </c>
      <c r="AK15" s="198">
        <v>19.600000000000001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13.11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27.57</v>
      </c>
      <c r="J16" s="198">
        <v>0</v>
      </c>
      <c r="K16" s="198">
        <v>4.4800000000000004</v>
      </c>
      <c r="L16" s="198">
        <v>368.5</v>
      </c>
      <c r="M16" s="198">
        <v>0.31</v>
      </c>
      <c r="N16" s="198">
        <v>1.41</v>
      </c>
      <c r="O16" s="198">
        <v>0</v>
      </c>
      <c r="P16" s="198">
        <v>26.11</v>
      </c>
      <c r="Q16" s="198">
        <v>3.39</v>
      </c>
      <c r="R16" s="198">
        <v>6.54</v>
      </c>
      <c r="S16" s="198">
        <v>3.98</v>
      </c>
      <c r="T16" s="198">
        <v>0</v>
      </c>
      <c r="U16" s="198">
        <v>1</v>
      </c>
      <c r="V16" s="198">
        <v>4.42</v>
      </c>
      <c r="W16" s="198">
        <v>11.36</v>
      </c>
      <c r="X16" s="198">
        <v>30.84</v>
      </c>
      <c r="Y16" s="198">
        <v>9.15</v>
      </c>
      <c r="Z16" s="198">
        <v>44.58</v>
      </c>
      <c r="AA16" s="198">
        <v>15.63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38.56</v>
      </c>
      <c r="AJ16" s="198">
        <v>0</v>
      </c>
      <c r="AK16" s="198">
        <v>19.600000000000001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13.11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27.57</v>
      </c>
      <c r="J17" s="198">
        <v>0</v>
      </c>
      <c r="K17" s="198">
        <v>4.4800000000000004</v>
      </c>
      <c r="L17" s="198">
        <v>368.5</v>
      </c>
      <c r="M17" s="198">
        <v>1.05</v>
      </c>
      <c r="N17" s="198">
        <v>1.41</v>
      </c>
      <c r="O17" s="198">
        <v>0</v>
      </c>
      <c r="P17" s="198">
        <v>26.13</v>
      </c>
      <c r="Q17" s="198">
        <v>3.39</v>
      </c>
      <c r="R17" s="198">
        <v>6.54</v>
      </c>
      <c r="S17" s="198">
        <v>3.98</v>
      </c>
      <c r="T17" s="198">
        <v>0</v>
      </c>
      <c r="U17" s="198">
        <v>1</v>
      </c>
      <c r="V17" s="198">
        <v>4.4000000000000004</v>
      </c>
      <c r="W17" s="198">
        <v>11.36</v>
      </c>
      <c r="X17" s="198">
        <v>30.84</v>
      </c>
      <c r="Y17" s="198">
        <v>9.15</v>
      </c>
      <c r="Z17" s="198">
        <v>44.58</v>
      </c>
      <c r="AA17" s="198">
        <v>15.63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38.56</v>
      </c>
      <c r="AJ17" s="198">
        <v>0</v>
      </c>
      <c r="AK17" s="198">
        <v>19.600000000000001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13.11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27.57</v>
      </c>
      <c r="J18" s="198">
        <v>0</v>
      </c>
      <c r="K18" s="198">
        <v>4.4800000000000004</v>
      </c>
      <c r="L18" s="198">
        <v>368.5</v>
      </c>
      <c r="M18" s="198">
        <v>0.31</v>
      </c>
      <c r="N18" s="198">
        <v>1.41</v>
      </c>
      <c r="O18" s="198">
        <v>0</v>
      </c>
      <c r="P18" s="198">
        <v>26.11</v>
      </c>
      <c r="Q18" s="198">
        <v>3.39</v>
      </c>
      <c r="R18" s="198">
        <v>6.54</v>
      </c>
      <c r="S18" s="198">
        <v>3.98</v>
      </c>
      <c r="T18" s="198">
        <v>0</v>
      </c>
      <c r="U18" s="198">
        <v>1</v>
      </c>
      <c r="V18" s="198">
        <v>4.41</v>
      </c>
      <c r="W18" s="198">
        <v>11.36</v>
      </c>
      <c r="X18" s="198">
        <v>30.84</v>
      </c>
      <c r="Y18" s="198">
        <v>9.15</v>
      </c>
      <c r="Z18" s="198">
        <v>44.58</v>
      </c>
      <c r="AA18" s="198">
        <v>15.63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38.56</v>
      </c>
      <c r="AJ18" s="198">
        <v>0</v>
      </c>
      <c r="AK18" s="198">
        <v>19.600000000000001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13.11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27.57</v>
      </c>
      <c r="J19" s="198">
        <v>0</v>
      </c>
      <c r="K19" s="198">
        <v>4.4800000000000004</v>
      </c>
      <c r="L19" s="198">
        <v>368.5</v>
      </c>
      <c r="M19" s="198">
        <v>1.05</v>
      </c>
      <c r="N19" s="198">
        <v>1.41</v>
      </c>
      <c r="O19" s="198">
        <v>0</v>
      </c>
      <c r="P19" s="198">
        <v>26.13</v>
      </c>
      <c r="Q19" s="198">
        <v>3.39</v>
      </c>
      <c r="R19" s="198">
        <v>6.54</v>
      </c>
      <c r="S19" s="198">
        <v>3.98</v>
      </c>
      <c r="T19" s="198">
        <v>0</v>
      </c>
      <c r="U19" s="198">
        <v>1</v>
      </c>
      <c r="V19" s="198">
        <v>4.4000000000000004</v>
      </c>
      <c r="W19" s="198">
        <v>11.36</v>
      </c>
      <c r="X19" s="198">
        <v>30.84</v>
      </c>
      <c r="Y19" s="198">
        <v>9.15</v>
      </c>
      <c r="Z19" s="198">
        <v>44.58</v>
      </c>
      <c r="AA19" s="198">
        <v>15.63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37.979999999999997</v>
      </c>
      <c r="AJ19" s="198">
        <v>0</v>
      </c>
      <c r="AK19" s="198">
        <v>19.600000000000001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13.11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27.57</v>
      </c>
      <c r="J20" s="198">
        <v>0</v>
      </c>
      <c r="K20" s="198">
        <v>4.4800000000000004</v>
      </c>
      <c r="L20" s="198">
        <v>368.5</v>
      </c>
      <c r="M20" s="198">
        <v>1.05</v>
      </c>
      <c r="N20" s="198">
        <v>1.41</v>
      </c>
      <c r="O20" s="198">
        <v>0</v>
      </c>
      <c r="P20" s="198">
        <v>26.13</v>
      </c>
      <c r="Q20" s="198">
        <v>3.39</v>
      </c>
      <c r="R20" s="198">
        <v>6.54</v>
      </c>
      <c r="S20" s="198">
        <v>3.98</v>
      </c>
      <c r="T20" s="198">
        <v>0</v>
      </c>
      <c r="U20" s="198">
        <v>1</v>
      </c>
      <c r="V20" s="198">
        <v>4.3899999999999997</v>
      </c>
      <c r="W20" s="198">
        <v>11.36</v>
      </c>
      <c r="X20" s="198">
        <v>30.84</v>
      </c>
      <c r="Y20" s="198">
        <v>9.15</v>
      </c>
      <c r="Z20" s="198">
        <v>44.58</v>
      </c>
      <c r="AA20" s="198">
        <v>15.63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39.14</v>
      </c>
      <c r="AJ20" s="198">
        <v>0</v>
      </c>
      <c r="AK20" s="198">
        <v>19.600000000000001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13.11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27.57</v>
      </c>
      <c r="J21" s="198">
        <v>0</v>
      </c>
      <c r="K21" s="198">
        <v>4.4800000000000004</v>
      </c>
      <c r="L21" s="198">
        <v>368.5</v>
      </c>
      <c r="M21" s="198">
        <v>0.31</v>
      </c>
      <c r="N21" s="198">
        <v>1.41</v>
      </c>
      <c r="O21" s="198">
        <v>0</v>
      </c>
      <c r="P21" s="198">
        <v>26.11</v>
      </c>
      <c r="Q21" s="198">
        <v>3.39</v>
      </c>
      <c r="R21" s="198">
        <v>6.54</v>
      </c>
      <c r="S21" s="198">
        <v>3.98</v>
      </c>
      <c r="T21" s="198">
        <v>0</v>
      </c>
      <c r="U21" s="198">
        <v>1</v>
      </c>
      <c r="V21" s="198">
        <v>4.38</v>
      </c>
      <c r="W21" s="198">
        <v>11.36</v>
      </c>
      <c r="X21" s="198">
        <v>30.84</v>
      </c>
      <c r="Y21" s="198">
        <v>9.15</v>
      </c>
      <c r="Z21" s="198">
        <v>44.58</v>
      </c>
      <c r="AA21" s="198">
        <v>15.63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38.56</v>
      </c>
      <c r="AJ21" s="198">
        <v>0</v>
      </c>
      <c r="AK21" s="198">
        <v>19.600000000000001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13.11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27.57</v>
      </c>
      <c r="J22" s="198">
        <v>0</v>
      </c>
      <c r="K22" s="198">
        <v>4.4800000000000004</v>
      </c>
      <c r="L22" s="198">
        <v>368.5</v>
      </c>
      <c r="M22" s="198">
        <v>0.31</v>
      </c>
      <c r="N22" s="198">
        <v>1.41</v>
      </c>
      <c r="O22" s="198">
        <v>0</v>
      </c>
      <c r="P22" s="198">
        <v>26.11</v>
      </c>
      <c r="Q22" s="198">
        <v>3.39</v>
      </c>
      <c r="R22" s="198">
        <v>6.54</v>
      </c>
      <c r="S22" s="198">
        <v>3.98</v>
      </c>
      <c r="T22" s="198">
        <v>0</v>
      </c>
      <c r="U22" s="198">
        <v>1</v>
      </c>
      <c r="V22" s="198">
        <v>4.3899999999999997</v>
      </c>
      <c r="W22" s="198">
        <v>11.36</v>
      </c>
      <c r="X22" s="198">
        <v>30.84</v>
      </c>
      <c r="Y22" s="198">
        <v>9.15</v>
      </c>
      <c r="Z22" s="198">
        <v>44.58</v>
      </c>
      <c r="AA22" s="198">
        <v>15.63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38.56</v>
      </c>
      <c r="AJ22" s="198">
        <v>0</v>
      </c>
      <c r="AK22" s="198">
        <v>19.600000000000001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13.11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27.57</v>
      </c>
      <c r="J23" s="198">
        <v>0</v>
      </c>
      <c r="K23" s="198">
        <v>4.4800000000000004</v>
      </c>
      <c r="L23" s="198">
        <v>368.5</v>
      </c>
      <c r="M23" s="198">
        <v>1.1000000000000001</v>
      </c>
      <c r="N23" s="198">
        <v>5.09</v>
      </c>
      <c r="O23" s="198">
        <v>0</v>
      </c>
      <c r="P23" s="198">
        <v>26.13</v>
      </c>
      <c r="Q23" s="198">
        <v>3.4</v>
      </c>
      <c r="R23" s="198">
        <v>7.11</v>
      </c>
      <c r="S23" s="198">
        <v>4.3899999999999997</v>
      </c>
      <c r="T23" s="198">
        <v>0</v>
      </c>
      <c r="U23" s="198">
        <v>1</v>
      </c>
      <c r="V23" s="198">
        <v>4.4400000000000004</v>
      </c>
      <c r="W23" s="198">
        <v>11.36</v>
      </c>
      <c r="X23" s="198">
        <v>30.84</v>
      </c>
      <c r="Y23" s="198">
        <v>9.15</v>
      </c>
      <c r="Z23" s="198">
        <v>44.58</v>
      </c>
      <c r="AA23" s="198">
        <v>15.63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38.56</v>
      </c>
      <c r="AJ23" s="198">
        <v>0</v>
      </c>
      <c r="AK23" s="198">
        <v>19.600000000000001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13.11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27.57</v>
      </c>
      <c r="J24" s="198">
        <v>0</v>
      </c>
      <c r="K24" s="198">
        <v>4.5999999999999996</v>
      </c>
      <c r="L24" s="198">
        <v>368.5</v>
      </c>
      <c r="M24" s="198">
        <v>1.1000000000000001</v>
      </c>
      <c r="N24" s="198">
        <v>1.41</v>
      </c>
      <c r="O24" s="198">
        <v>0</v>
      </c>
      <c r="P24" s="198">
        <v>26.13</v>
      </c>
      <c r="Q24" s="198">
        <v>3.4</v>
      </c>
      <c r="R24" s="198">
        <v>7.11</v>
      </c>
      <c r="S24" s="198">
        <v>4.3899999999999997</v>
      </c>
      <c r="T24" s="198">
        <v>0</v>
      </c>
      <c r="U24" s="198">
        <v>1</v>
      </c>
      <c r="V24" s="198">
        <v>4.4400000000000004</v>
      </c>
      <c r="W24" s="198">
        <v>11.36</v>
      </c>
      <c r="X24" s="198">
        <v>30.84</v>
      </c>
      <c r="Y24" s="198">
        <v>9.15</v>
      </c>
      <c r="Z24" s="198">
        <v>44.58</v>
      </c>
      <c r="AA24" s="198">
        <v>15.63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38.56</v>
      </c>
      <c r="AJ24" s="198">
        <v>0</v>
      </c>
      <c r="AK24" s="198">
        <v>19.600000000000001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13.11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27.57</v>
      </c>
      <c r="J25" s="198">
        <v>0</v>
      </c>
      <c r="K25" s="198">
        <v>4.4800000000000004</v>
      </c>
      <c r="L25" s="198">
        <v>368.5</v>
      </c>
      <c r="M25" s="198">
        <v>1.1000000000000001</v>
      </c>
      <c r="N25" s="198">
        <v>1.41</v>
      </c>
      <c r="O25" s="198">
        <v>0</v>
      </c>
      <c r="P25" s="198">
        <v>26.13</v>
      </c>
      <c r="Q25" s="198">
        <v>3.4</v>
      </c>
      <c r="R25" s="198">
        <v>9.0500000000000007</v>
      </c>
      <c r="S25" s="198">
        <v>4.3899999999999997</v>
      </c>
      <c r="T25" s="198">
        <v>0</v>
      </c>
      <c r="U25" s="198">
        <v>1</v>
      </c>
      <c r="V25" s="198">
        <v>4.4400000000000004</v>
      </c>
      <c r="W25" s="198">
        <v>11.36</v>
      </c>
      <c r="X25" s="198">
        <v>30.84</v>
      </c>
      <c r="Y25" s="198">
        <v>9.15</v>
      </c>
      <c r="Z25" s="198">
        <v>44.58</v>
      </c>
      <c r="AA25" s="198">
        <v>15.63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38.56</v>
      </c>
      <c r="AJ25" s="198">
        <v>0</v>
      </c>
      <c r="AK25" s="198">
        <v>19.600000000000001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13.11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27.57</v>
      </c>
      <c r="J26" s="198">
        <v>0</v>
      </c>
      <c r="K26" s="198">
        <v>4.4800000000000004</v>
      </c>
      <c r="L26" s="198">
        <v>368.5</v>
      </c>
      <c r="M26" s="198">
        <v>1.1000000000000001</v>
      </c>
      <c r="N26" s="198">
        <v>1.41</v>
      </c>
      <c r="O26" s="198">
        <v>0</v>
      </c>
      <c r="P26" s="198">
        <v>3.56</v>
      </c>
      <c r="Q26" s="198">
        <v>0.26</v>
      </c>
      <c r="R26" s="198">
        <v>0.51</v>
      </c>
      <c r="S26" s="198">
        <v>0.41</v>
      </c>
      <c r="T26" s="198">
        <v>0</v>
      </c>
      <c r="U26" s="198">
        <v>1</v>
      </c>
      <c r="V26" s="198">
        <v>0.6</v>
      </c>
      <c r="W26" s="198">
        <v>0.79</v>
      </c>
      <c r="X26" s="198">
        <v>3.93</v>
      </c>
      <c r="Y26" s="198">
        <v>9.15</v>
      </c>
      <c r="Z26" s="198">
        <v>6.13</v>
      </c>
      <c r="AA26" s="198">
        <v>0.91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37.979999999999997</v>
      </c>
      <c r="AJ26" s="198">
        <v>0</v>
      </c>
      <c r="AK26" s="198">
        <v>4.3499999999999996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13.11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27.57</v>
      </c>
      <c r="J27" s="198">
        <v>0</v>
      </c>
      <c r="K27" s="198">
        <v>4.9800000000000004</v>
      </c>
      <c r="L27" s="198">
        <v>368.5</v>
      </c>
      <c r="M27" s="198">
        <v>1.1000000000000001</v>
      </c>
      <c r="N27" s="198">
        <v>1.41</v>
      </c>
      <c r="O27" s="198">
        <v>0</v>
      </c>
      <c r="P27" s="198">
        <v>1.58</v>
      </c>
      <c r="Q27" s="198">
        <v>4.7699999999999996</v>
      </c>
      <c r="R27" s="198">
        <v>9.17</v>
      </c>
      <c r="S27" s="198">
        <v>5.22</v>
      </c>
      <c r="T27" s="198">
        <v>0</v>
      </c>
      <c r="U27" s="198">
        <v>1</v>
      </c>
      <c r="V27" s="198">
        <v>4.4400000000000004</v>
      </c>
      <c r="W27" s="198">
        <v>11.36</v>
      </c>
      <c r="X27" s="198">
        <v>3.93</v>
      </c>
      <c r="Y27" s="198">
        <v>9.15</v>
      </c>
      <c r="Z27" s="198">
        <v>6.13</v>
      </c>
      <c r="AA27" s="198">
        <v>15.63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38.17</v>
      </c>
      <c r="AJ27" s="198">
        <v>0</v>
      </c>
      <c r="AK27" s="198">
        <v>4.34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13.11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27.57</v>
      </c>
      <c r="J28" s="198">
        <v>0</v>
      </c>
      <c r="K28" s="198">
        <v>4.5999999999999996</v>
      </c>
      <c r="L28" s="198">
        <v>368.5</v>
      </c>
      <c r="M28" s="198">
        <v>1.1000000000000001</v>
      </c>
      <c r="N28" s="198">
        <v>1.41</v>
      </c>
      <c r="O28" s="198">
        <v>0</v>
      </c>
      <c r="P28" s="198">
        <v>1.58</v>
      </c>
      <c r="Q28" s="198">
        <v>0.26</v>
      </c>
      <c r="R28" s="198">
        <v>0.52</v>
      </c>
      <c r="S28" s="198">
        <v>0.41</v>
      </c>
      <c r="T28" s="198">
        <v>0</v>
      </c>
      <c r="U28" s="198">
        <v>1</v>
      </c>
      <c r="V28" s="198">
        <v>0.59</v>
      </c>
      <c r="W28" s="198">
        <v>0.94</v>
      </c>
      <c r="X28" s="198">
        <v>3.93</v>
      </c>
      <c r="Y28" s="198">
        <v>9.15</v>
      </c>
      <c r="Z28" s="198">
        <v>6.13</v>
      </c>
      <c r="AA28" s="198">
        <v>0.91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37.6</v>
      </c>
      <c r="AJ28" s="198">
        <v>0</v>
      </c>
      <c r="AK28" s="198">
        <v>4.3499999999999996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13.05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27.57</v>
      </c>
      <c r="J29" s="198">
        <v>0</v>
      </c>
      <c r="K29" s="198">
        <v>9.41</v>
      </c>
      <c r="L29" s="198">
        <v>288.5</v>
      </c>
      <c r="M29" s="198">
        <v>1.1000000000000001</v>
      </c>
      <c r="N29" s="198">
        <v>1.41</v>
      </c>
      <c r="O29" s="198">
        <v>0</v>
      </c>
      <c r="P29" s="198">
        <v>1.58</v>
      </c>
      <c r="Q29" s="198">
        <v>6.69</v>
      </c>
      <c r="R29" s="198">
        <v>13.01</v>
      </c>
      <c r="S29" s="198">
        <v>8.1</v>
      </c>
      <c r="T29" s="198">
        <v>0</v>
      </c>
      <c r="U29" s="198">
        <v>1</v>
      </c>
      <c r="V29" s="198">
        <v>6.36</v>
      </c>
      <c r="W29" s="198">
        <v>14.24</v>
      </c>
      <c r="X29" s="198">
        <v>3.93</v>
      </c>
      <c r="Y29" s="198">
        <v>9.15</v>
      </c>
      <c r="Z29" s="198">
        <v>6.13</v>
      </c>
      <c r="AA29" s="198">
        <v>16.59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37.6</v>
      </c>
      <c r="AJ29" s="198">
        <v>0</v>
      </c>
      <c r="AK29" s="198">
        <v>4.1399999999999997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13.05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27.57</v>
      </c>
      <c r="J30" s="198">
        <v>0</v>
      </c>
      <c r="K30" s="198">
        <v>0.37</v>
      </c>
      <c r="L30" s="198">
        <v>190.5</v>
      </c>
      <c r="M30" s="198">
        <v>1.1000000000000001</v>
      </c>
      <c r="N30" s="198">
        <v>1.41</v>
      </c>
      <c r="O30" s="198">
        <v>0</v>
      </c>
      <c r="P30" s="198">
        <v>1.58</v>
      </c>
      <c r="Q30" s="198">
        <v>0.26</v>
      </c>
      <c r="R30" s="198">
        <v>0.51</v>
      </c>
      <c r="S30" s="198">
        <v>0.41</v>
      </c>
      <c r="T30" s="198">
        <v>0</v>
      </c>
      <c r="U30" s="198">
        <v>1</v>
      </c>
      <c r="V30" s="198">
        <v>0.59</v>
      </c>
      <c r="W30" s="198">
        <v>0.78</v>
      </c>
      <c r="X30" s="198">
        <v>3.93</v>
      </c>
      <c r="Y30" s="198">
        <v>9.15</v>
      </c>
      <c r="Z30" s="198">
        <v>6.13</v>
      </c>
      <c r="AA30" s="198">
        <v>0.91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37.6</v>
      </c>
      <c r="AJ30" s="198">
        <v>0</v>
      </c>
      <c r="AK30" s="198">
        <v>4.3499999999999996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13.05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0.37</v>
      </c>
      <c r="L31" s="198">
        <v>190.5</v>
      </c>
      <c r="M31" s="198">
        <v>1.1000000000000001</v>
      </c>
      <c r="N31" s="198">
        <v>1.41</v>
      </c>
      <c r="O31" s="198">
        <v>0</v>
      </c>
      <c r="P31" s="198">
        <v>1.58</v>
      </c>
      <c r="Q31" s="198">
        <v>0.26</v>
      </c>
      <c r="R31" s="198">
        <v>0.51</v>
      </c>
      <c r="S31" s="198">
        <v>0.41</v>
      </c>
      <c r="T31" s="198">
        <v>0</v>
      </c>
      <c r="U31" s="198">
        <v>1</v>
      </c>
      <c r="V31" s="198">
        <v>0.59</v>
      </c>
      <c r="W31" s="198">
        <v>0.78</v>
      </c>
      <c r="X31" s="198">
        <v>3.93</v>
      </c>
      <c r="Y31" s="198">
        <v>9.15</v>
      </c>
      <c r="Z31" s="198">
        <v>6.13</v>
      </c>
      <c r="AA31" s="198">
        <v>0.91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37.6</v>
      </c>
      <c r="AJ31" s="198">
        <v>0</v>
      </c>
      <c r="AK31" s="198">
        <v>4.3499999999999996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13.05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0.37</v>
      </c>
      <c r="L32" s="198">
        <v>190.5</v>
      </c>
      <c r="M32" s="198">
        <v>1.1000000000000001</v>
      </c>
      <c r="N32" s="198">
        <v>1.41</v>
      </c>
      <c r="O32" s="198">
        <v>0</v>
      </c>
      <c r="P32" s="198">
        <v>1.58</v>
      </c>
      <c r="Q32" s="198">
        <v>0.26</v>
      </c>
      <c r="R32" s="198">
        <v>0.51</v>
      </c>
      <c r="S32" s="198">
        <v>0.41</v>
      </c>
      <c r="T32" s="198">
        <v>0</v>
      </c>
      <c r="U32" s="198">
        <v>1</v>
      </c>
      <c r="V32" s="198">
        <v>0.59</v>
      </c>
      <c r="W32" s="198">
        <v>0.78</v>
      </c>
      <c r="X32" s="198">
        <v>3.93</v>
      </c>
      <c r="Y32" s="198">
        <v>9.15</v>
      </c>
      <c r="Z32" s="198">
        <v>6.13</v>
      </c>
      <c r="AA32" s="198">
        <v>0.91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37.6</v>
      </c>
      <c r="AJ32" s="198">
        <v>0</v>
      </c>
      <c r="AK32" s="198">
        <v>4.3499999999999996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13.05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0.37</v>
      </c>
      <c r="L33" s="198">
        <v>190.5</v>
      </c>
      <c r="M33" s="198">
        <v>1.1000000000000001</v>
      </c>
      <c r="N33" s="198">
        <v>1.41</v>
      </c>
      <c r="O33" s="198">
        <v>0</v>
      </c>
      <c r="P33" s="198">
        <v>1.58</v>
      </c>
      <c r="Q33" s="198">
        <v>0.26</v>
      </c>
      <c r="R33" s="198">
        <v>0.51</v>
      </c>
      <c r="S33" s="198">
        <v>0.41</v>
      </c>
      <c r="T33" s="198">
        <v>0</v>
      </c>
      <c r="U33" s="198">
        <v>1</v>
      </c>
      <c r="V33" s="198">
        <v>0.59</v>
      </c>
      <c r="W33" s="198">
        <v>0.78</v>
      </c>
      <c r="X33" s="198">
        <v>3.93</v>
      </c>
      <c r="Y33" s="198">
        <v>9.15</v>
      </c>
      <c r="Z33" s="198">
        <v>6.13</v>
      </c>
      <c r="AA33" s="198">
        <v>0.91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16.27</v>
      </c>
      <c r="AJ33" s="198">
        <v>0</v>
      </c>
      <c r="AK33" s="198">
        <v>4.3499999999999996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13.05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0.37</v>
      </c>
      <c r="L34" s="198">
        <v>190.5</v>
      </c>
      <c r="M34" s="198">
        <v>1.1000000000000001</v>
      </c>
      <c r="N34" s="198">
        <v>1.41</v>
      </c>
      <c r="O34" s="198">
        <v>0</v>
      </c>
      <c r="P34" s="198">
        <v>1.58</v>
      </c>
      <c r="Q34" s="198">
        <v>0.26</v>
      </c>
      <c r="R34" s="198">
        <v>0.51</v>
      </c>
      <c r="S34" s="198">
        <v>0.41</v>
      </c>
      <c r="T34" s="198">
        <v>0</v>
      </c>
      <c r="U34" s="198">
        <v>1</v>
      </c>
      <c r="V34" s="198">
        <v>0.59</v>
      </c>
      <c r="W34" s="198">
        <v>0.78</v>
      </c>
      <c r="X34" s="198">
        <v>3.93</v>
      </c>
      <c r="Y34" s="198">
        <v>9.15</v>
      </c>
      <c r="Z34" s="198">
        <v>6.13</v>
      </c>
      <c r="AA34" s="198">
        <v>0.91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16.27</v>
      </c>
      <c r="AJ34" s="198">
        <v>0</v>
      </c>
      <c r="AK34" s="198">
        <v>4.3499999999999996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13.05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0.37</v>
      </c>
      <c r="L35" s="198">
        <v>190.5</v>
      </c>
      <c r="M35" s="198">
        <v>1.1000000000000001</v>
      </c>
      <c r="N35" s="198">
        <v>1.41</v>
      </c>
      <c r="O35" s="198">
        <v>0</v>
      </c>
      <c r="P35" s="198">
        <v>1.58</v>
      </c>
      <c r="Q35" s="198">
        <v>0.26</v>
      </c>
      <c r="R35" s="198">
        <v>0.51</v>
      </c>
      <c r="S35" s="198">
        <v>0.41</v>
      </c>
      <c r="T35" s="198">
        <v>0</v>
      </c>
      <c r="U35" s="198">
        <v>1</v>
      </c>
      <c r="V35" s="198">
        <v>0.59</v>
      </c>
      <c r="W35" s="198">
        <v>0.78</v>
      </c>
      <c r="X35" s="198">
        <v>3.93</v>
      </c>
      <c r="Y35" s="198">
        <v>9.15</v>
      </c>
      <c r="Z35" s="198">
        <v>6.13</v>
      </c>
      <c r="AA35" s="198">
        <v>0.91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37.590000000000003</v>
      </c>
      <c r="AJ35" s="198">
        <v>0</v>
      </c>
      <c r="AK35" s="198">
        <v>4.3499999999999996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13.05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0.37</v>
      </c>
      <c r="L36" s="198">
        <v>190.5</v>
      </c>
      <c r="M36" s="198">
        <v>1.1000000000000001</v>
      </c>
      <c r="N36" s="198">
        <v>1.41</v>
      </c>
      <c r="O36" s="198">
        <v>0</v>
      </c>
      <c r="P36" s="198">
        <v>1.58</v>
      </c>
      <c r="Q36" s="198">
        <v>0.26</v>
      </c>
      <c r="R36" s="198">
        <v>0.51</v>
      </c>
      <c r="S36" s="198">
        <v>0.41</v>
      </c>
      <c r="T36" s="198">
        <v>0</v>
      </c>
      <c r="U36" s="198">
        <v>1</v>
      </c>
      <c r="V36" s="198">
        <v>0.59</v>
      </c>
      <c r="W36" s="198">
        <v>0.78</v>
      </c>
      <c r="X36" s="198">
        <v>3.93</v>
      </c>
      <c r="Y36" s="198">
        <v>9.15</v>
      </c>
      <c r="Z36" s="198">
        <v>6.13</v>
      </c>
      <c r="AA36" s="198">
        <v>0.91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37.590000000000003</v>
      </c>
      <c r="AJ36" s="198">
        <v>0</v>
      </c>
      <c r="AK36" s="198">
        <v>4.3499999999999996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13.05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0.37</v>
      </c>
      <c r="L37" s="198">
        <v>190.5</v>
      </c>
      <c r="M37" s="198">
        <v>1.1000000000000001</v>
      </c>
      <c r="N37" s="198">
        <v>1.41</v>
      </c>
      <c r="O37" s="198">
        <v>0</v>
      </c>
      <c r="P37" s="198">
        <v>1.58</v>
      </c>
      <c r="Q37" s="198">
        <v>0.26</v>
      </c>
      <c r="R37" s="198">
        <v>0.51</v>
      </c>
      <c r="S37" s="198">
        <v>0.41</v>
      </c>
      <c r="T37" s="198">
        <v>0</v>
      </c>
      <c r="U37" s="198">
        <v>0.94</v>
      </c>
      <c r="V37" s="198">
        <v>0.59</v>
      </c>
      <c r="W37" s="198">
        <v>0.78</v>
      </c>
      <c r="X37" s="198">
        <v>3.93</v>
      </c>
      <c r="Y37" s="198">
        <v>9.15</v>
      </c>
      <c r="Z37" s="198">
        <v>6.13</v>
      </c>
      <c r="AA37" s="198">
        <v>0.91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37.590000000000003</v>
      </c>
      <c r="AJ37" s="198">
        <v>0</v>
      </c>
      <c r="AK37" s="198">
        <v>4.3499999999999996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13.05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0.37</v>
      </c>
      <c r="L38" s="198">
        <v>190.5</v>
      </c>
      <c r="M38" s="198">
        <v>1.1000000000000001</v>
      </c>
      <c r="N38" s="198">
        <v>1.41</v>
      </c>
      <c r="O38" s="198">
        <v>0</v>
      </c>
      <c r="P38" s="198">
        <v>1.58</v>
      </c>
      <c r="Q38" s="198">
        <v>0.26</v>
      </c>
      <c r="R38" s="198">
        <v>0.51</v>
      </c>
      <c r="S38" s="198">
        <v>0.41</v>
      </c>
      <c r="T38" s="198">
        <v>0</v>
      </c>
      <c r="U38" s="198">
        <v>0.9</v>
      </c>
      <c r="V38" s="198">
        <v>0.59</v>
      </c>
      <c r="W38" s="198">
        <v>0.78</v>
      </c>
      <c r="X38" s="198">
        <v>3.93</v>
      </c>
      <c r="Y38" s="198">
        <v>9.15</v>
      </c>
      <c r="Z38" s="198">
        <v>6.13</v>
      </c>
      <c r="AA38" s="198">
        <v>0.91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37.590000000000003</v>
      </c>
      <c r="AJ38" s="198">
        <v>0</v>
      </c>
      <c r="AK38" s="198">
        <v>4.3499999999999996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13.05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27.24</v>
      </c>
      <c r="J39" s="198">
        <v>0</v>
      </c>
      <c r="K39" s="198">
        <v>0.37</v>
      </c>
      <c r="L39" s="198">
        <v>190.5</v>
      </c>
      <c r="M39" s="198">
        <v>1.1000000000000001</v>
      </c>
      <c r="N39" s="198">
        <v>1.41</v>
      </c>
      <c r="O39" s="198">
        <v>0</v>
      </c>
      <c r="P39" s="198">
        <v>1.58</v>
      </c>
      <c r="Q39" s="198">
        <v>0.26</v>
      </c>
      <c r="R39" s="198">
        <v>0.51</v>
      </c>
      <c r="S39" s="198">
        <v>0.41</v>
      </c>
      <c r="T39" s="198">
        <v>0</v>
      </c>
      <c r="U39" s="198">
        <v>0.83</v>
      </c>
      <c r="V39" s="198">
        <v>0.59</v>
      </c>
      <c r="W39" s="198">
        <v>0.78</v>
      </c>
      <c r="X39" s="198">
        <v>3.93</v>
      </c>
      <c r="Y39" s="198">
        <v>9.15</v>
      </c>
      <c r="Z39" s="198">
        <v>6.13</v>
      </c>
      <c r="AA39" s="198">
        <v>0.91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37.590000000000003</v>
      </c>
      <c r="AJ39" s="198">
        <v>0</v>
      </c>
      <c r="AK39" s="198">
        <v>4.3499999999999996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13.05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27.24</v>
      </c>
      <c r="J40" s="198">
        <v>0</v>
      </c>
      <c r="K40" s="198">
        <v>0.37</v>
      </c>
      <c r="L40" s="198">
        <v>190.5</v>
      </c>
      <c r="M40" s="198">
        <v>1.1000000000000001</v>
      </c>
      <c r="N40" s="198">
        <v>1.41</v>
      </c>
      <c r="O40" s="198">
        <v>0</v>
      </c>
      <c r="P40" s="198">
        <v>1.58</v>
      </c>
      <c r="Q40" s="198">
        <v>0.26</v>
      </c>
      <c r="R40" s="198">
        <v>0.51</v>
      </c>
      <c r="S40" s="198">
        <v>0.41</v>
      </c>
      <c r="T40" s="198">
        <v>0</v>
      </c>
      <c r="U40" s="198">
        <v>0.83</v>
      </c>
      <c r="V40" s="198">
        <v>0.59</v>
      </c>
      <c r="W40" s="198">
        <v>0.78</v>
      </c>
      <c r="X40" s="198">
        <v>3.93</v>
      </c>
      <c r="Y40" s="198">
        <v>9.15</v>
      </c>
      <c r="Z40" s="198">
        <v>6.13</v>
      </c>
      <c r="AA40" s="198">
        <v>0.91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37.020000000000003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13.01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27.24</v>
      </c>
      <c r="J41" s="198">
        <v>0</v>
      </c>
      <c r="K41" s="198">
        <v>0.37</v>
      </c>
      <c r="L41" s="198">
        <v>190.5</v>
      </c>
      <c r="M41" s="198">
        <v>1.1000000000000001</v>
      </c>
      <c r="N41" s="198">
        <v>1.41</v>
      </c>
      <c r="O41" s="198">
        <v>0</v>
      </c>
      <c r="P41" s="198">
        <v>1.58</v>
      </c>
      <c r="Q41" s="198">
        <v>0.26</v>
      </c>
      <c r="R41" s="198">
        <v>0.51</v>
      </c>
      <c r="S41" s="198">
        <v>0.41</v>
      </c>
      <c r="T41" s="198">
        <v>0</v>
      </c>
      <c r="U41" s="198">
        <v>0.83</v>
      </c>
      <c r="V41" s="198">
        <v>0.59</v>
      </c>
      <c r="W41" s="198">
        <v>0.78</v>
      </c>
      <c r="X41" s="198">
        <v>3.93</v>
      </c>
      <c r="Y41" s="198">
        <v>9.15</v>
      </c>
      <c r="Z41" s="198">
        <v>6.13</v>
      </c>
      <c r="AA41" s="198">
        <v>0.91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38.17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13.01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27.24</v>
      </c>
      <c r="J42" s="198">
        <v>0</v>
      </c>
      <c r="K42" s="198">
        <v>0.37</v>
      </c>
      <c r="L42" s="198">
        <v>190.5</v>
      </c>
      <c r="M42" s="198">
        <v>1.1000000000000001</v>
      </c>
      <c r="N42" s="198">
        <v>1.41</v>
      </c>
      <c r="O42" s="198">
        <v>0</v>
      </c>
      <c r="P42" s="198">
        <v>1.58</v>
      </c>
      <c r="Q42" s="198">
        <v>0.26</v>
      </c>
      <c r="R42" s="198">
        <v>0.51</v>
      </c>
      <c r="S42" s="198">
        <v>0.41</v>
      </c>
      <c r="T42" s="198">
        <v>0</v>
      </c>
      <c r="U42" s="198">
        <v>0.83</v>
      </c>
      <c r="V42" s="198">
        <v>0.59</v>
      </c>
      <c r="W42" s="198">
        <v>0.78</v>
      </c>
      <c r="X42" s="198">
        <v>3.93</v>
      </c>
      <c r="Y42" s="198">
        <v>9.15</v>
      </c>
      <c r="Z42" s="198">
        <v>6.13</v>
      </c>
      <c r="AA42" s="198">
        <v>0.91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37.590000000000003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13.01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27.24</v>
      </c>
      <c r="J43" s="198">
        <v>0</v>
      </c>
      <c r="K43" s="198">
        <v>0.37</v>
      </c>
      <c r="L43" s="198">
        <v>190.5</v>
      </c>
      <c r="M43" s="198">
        <v>1.1000000000000001</v>
      </c>
      <c r="N43" s="198">
        <v>1.41</v>
      </c>
      <c r="O43" s="198">
        <v>0</v>
      </c>
      <c r="P43" s="198">
        <v>1.57</v>
      </c>
      <c r="Q43" s="198">
        <v>0.26</v>
      </c>
      <c r="R43" s="198">
        <v>0.51</v>
      </c>
      <c r="S43" s="198">
        <v>0.41</v>
      </c>
      <c r="T43" s="198">
        <v>0</v>
      </c>
      <c r="U43" s="198">
        <v>0.83</v>
      </c>
      <c r="V43" s="198">
        <v>0.59</v>
      </c>
      <c r="W43" s="198">
        <v>0.78</v>
      </c>
      <c r="X43" s="198">
        <v>3.93</v>
      </c>
      <c r="Y43" s="198">
        <v>9.15</v>
      </c>
      <c r="Z43" s="198">
        <v>6.13</v>
      </c>
      <c r="AA43" s="198">
        <v>0.91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37.590000000000003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13.01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27.24</v>
      </c>
      <c r="J44" s="198">
        <v>0</v>
      </c>
      <c r="K44" s="198">
        <v>0.37</v>
      </c>
      <c r="L44" s="198">
        <v>190.5</v>
      </c>
      <c r="M44" s="198">
        <v>1.1000000000000001</v>
      </c>
      <c r="N44" s="198">
        <v>1.41</v>
      </c>
      <c r="O44" s="198">
        <v>0</v>
      </c>
      <c r="P44" s="198">
        <v>1.57</v>
      </c>
      <c r="Q44" s="198">
        <v>0.26</v>
      </c>
      <c r="R44" s="198">
        <v>0.51</v>
      </c>
      <c r="S44" s="198">
        <v>0.41</v>
      </c>
      <c r="T44" s="198">
        <v>0</v>
      </c>
      <c r="U44" s="198">
        <v>0.83</v>
      </c>
      <c r="V44" s="198">
        <v>0.59</v>
      </c>
      <c r="W44" s="198">
        <v>0.78</v>
      </c>
      <c r="X44" s="198">
        <v>3.93</v>
      </c>
      <c r="Y44" s="198">
        <v>9.15</v>
      </c>
      <c r="Z44" s="198">
        <v>6.13</v>
      </c>
      <c r="AA44" s="198">
        <v>0.91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37.590000000000003</v>
      </c>
      <c r="AJ44" s="198">
        <v>0</v>
      </c>
      <c r="AK44" s="198">
        <v>4.3499999999999996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13.01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27.24</v>
      </c>
      <c r="J45" s="198">
        <v>0</v>
      </c>
      <c r="K45" s="198">
        <v>0.37</v>
      </c>
      <c r="L45" s="198">
        <v>190.5</v>
      </c>
      <c r="M45" s="198">
        <v>1.1000000000000001</v>
      </c>
      <c r="N45" s="198">
        <v>1.41</v>
      </c>
      <c r="O45" s="198">
        <v>0</v>
      </c>
      <c r="P45" s="198">
        <v>1.57</v>
      </c>
      <c r="Q45" s="198">
        <v>0.26</v>
      </c>
      <c r="R45" s="198">
        <v>0.51</v>
      </c>
      <c r="S45" s="198">
        <v>0.41</v>
      </c>
      <c r="T45" s="198">
        <v>0</v>
      </c>
      <c r="U45" s="198">
        <v>0.83</v>
      </c>
      <c r="V45" s="198">
        <v>0.59</v>
      </c>
      <c r="W45" s="198">
        <v>0.78</v>
      </c>
      <c r="X45" s="198">
        <v>3.93</v>
      </c>
      <c r="Y45" s="198">
        <v>9.15</v>
      </c>
      <c r="Z45" s="198">
        <v>6.13</v>
      </c>
      <c r="AA45" s="198">
        <v>0.91</v>
      </c>
      <c r="AB45" s="198">
        <v>0</v>
      </c>
      <c r="AC45" s="198">
        <v>9.92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37.590000000000003</v>
      </c>
      <c r="AJ45" s="198">
        <v>0</v>
      </c>
      <c r="AK45" s="198">
        <v>4.3499999999999996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13.01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27.24</v>
      </c>
      <c r="J46" s="198">
        <v>0</v>
      </c>
      <c r="K46" s="198">
        <v>0.37</v>
      </c>
      <c r="L46" s="198">
        <v>190.5</v>
      </c>
      <c r="M46" s="198">
        <v>1.1000000000000001</v>
      </c>
      <c r="N46" s="198">
        <v>1.41</v>
      </c>
      <c r="O46" s="198">
        <v>0</v>
      </c>
      <c r="P46" s="198">
        <v>1.57</v>
      </c>
      <c r="Q46" s="198">
        <v>0.26</v>
      </c>
      <c r="R46" s="198">
        <v>0.51</v>
      </c>
      <c r="S46" s="198">
        <v>0.41</v>
      </c>
      <c r="T46" s="198">
        <v>0</v>
      </c>
      <c r="U46" s="198">
        <v>0.83</v>
      </c>
      <c r="V46" s="198">
        <v>0.59</v>
      </c>
      <c r="W46" s="198">
        <v>0.78</v>
      </c>
      <c r="X46" s="198">
        <v>3.93</v>
      </c>
      <c r="Y46" s="198">
        <v>9.15</v>
      </c>
      <c r="Z46" s="198">
        <v>6.13</v>
      </c>
      <c r="AA46" s="198">
        <v>0.91</v>
      </c>
      <c r="AB46" s="198">
        <v>0</v>
      </c>
      <c r="AC46" s="198">
        <v>9.92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37.590000000000003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13.01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27.24</v>
      </c>
      <c r="J47" s="198">
        <v>0</v>
      </c>
      <c r="K47" s="198">
        <v>0.37</v>
      </c>
      <c r="L47" s="198">
        <v>278.57</v>
      </c>
      <c r="M47" s="198">
        <v>1.1000000000000001</v>
      </c>
      <c r="N47" s="198">
        <v>1.41</v>
      </c>
      <c r="O47" s="198">
        <v>0</v>
      </c>
      <c r="P47" s="198">
        <v>1.57</v>
      </c>
      <c r="Q47" s="198">
        <v>0.26</v>
      </c>
      <c r="R47" s="198">
        <v>0.51</v>
      </c>
      <c r="S47" s="198">
        <v>0.41</v>
      </c>
      <c r="T47" s="198">
        <v>0</v>
      </c>
      <c r="U47" s="198">
        <v>0.83</v>
      </c>
      <c r="V47" s="198">
        <v>0.59</v>
      </c>
      <c r="W47" s="198">
        <v>0.78</v>
      </c>
      <c r="X47" s="198">
        <v>3.93</v>
      </c>
      <c r="Y47" s="198">
        <v>9.15</v>
      </c>
      <c r="Z47" s="198">
        <v>6.13</v>
      </c>
      <c r="AA47" s="198">
        <v>0.91</v>
      </c>
      <c r="AB47" s="198">
        <v>0</v>
      </c>
      <c r="AC47" s="198">
        <v>9.92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37.020000000000003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13.01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27.24</v>
      </c>
      <c r="J48" s="198">
        <v>0</v>
      </c>
      <c r="K48" s="198">
        <v>0.37</v>
      </c>
      <c r="L48" s="198">
        <v>283.5</v>
      </c>
      <c r="M48" s="198">
        <v>1.1000000000000001</v>
      </c>
      <c r="N48" s="198">
        <v>1.41</v>
      </c>
      <c r="O48" s="198">
        <v>0</v>
      </c>
      <c r="P48" s="198">
        <v>1.57</v>
      </c>
      <c r="Q48" s="198">
        <v>0.26</v>
      </c>
      <c r="R48" s="198">
        <v>0.51</v>
      </c>
      <c r="S48" s="198">
        <v>0.41</v>
      </c>
      <c r="T48" s="198">
        <v>0</v>
      </c>
      <c r="U48" s="198">
        <v>0.83</v>
      </c>
      <c r="V48" s="198">
        <v>0.59</v>
      </c>
      <c r="W48" s="198">
        <v>0.78</v>
      </c>
      <c r="X48" s="198">
        <v>3.93</v>
      </c>
      <c r="Y48" s="198">
        <v>9.15</v>
      </c>
      <c r="Z48" s="198">
        <v>6.13</v>
      </c>
      <c r="AA48" s="198">
        <v>0.91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38.17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13.01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27.24</v>
      </c>
      <c r="J49" s="198">
        <v>0</v>
      </c>
      <c r="K49" s="198">
        <v>0.37</v>
      </c>
      <c r="L49" s="198">
        <v>285.5</v>
      </c>
      <c r="M49" s="198">
        <v>1.1000000000000001</v>
      </c>
      <c r="N49" s="198">
        <v>1.41</v>
      </c>
      <c r="O49" s="198">
        <v>0</v>
      </c>
      <c r="P49" s="198">
        <v>1.57</v>
      </c>
      <c r="Q49" s="198">
        <v>0.26</v>
      </c>
      <c r="R49" s="198">
        <v>0.51</v>
      </c>
      <c r="S49" s="198">
        <v>0.32</v>
      </c>
      <c r="T49" s="198">
        <v>0</v>
      </c>
      <c r="U49" s="198">
        <v>0.83</v>
      </c>
      <c r="V49" s="198">
        <v>0.25</v>
      </c>
      <c r="W49" s="198">
        <v>0.78</v>
      </c>
      <c r="X49" s="198">
        <v>3.93</v>
      </c>
      <c r="Y49" s="198">
        <v>9.15</v>
      </c>
      <c r="Z49" s="198">
        <v>6.13</v>
      </c>
      <c r="AA49" s="198">
        <v>0.91</v>
      </c>
      <c r="AB49" s="198">
        <v>0</v>
      </c>
      <c r="AC49" s="198">
        <v>9.92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37.590000000000003</v>
      </c>
      <c r="AJ49" s="198">
        <v>0</v>
      </c>
      <c r="AK49" s="198">
        <v>8.43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13.01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27.24</v>
      </c>
      <c r="J50" s="198">
        <v>0</v>
      </c>
      <c r="K50" s="198">
        <v>0.37</v>
      </c>
      <c r="L50" s="198">
        <v>284.5</v>
      </c>
      <c r="M50" s="198">
        <v>1.1000000000000001</v>
      </c>
      <c r="N50" s="198">
        <v>1.41</v>
      </c>
      <c r="O50" s="198">
        <v>0</v>
      </c>
      <c r="P50" s="198">
        <v>1.57</v>
      </c>
      <c r="Q50" s="198">
        <v>0.26</v>
      </c>
      <c r="R50" s="198">
        <v>0.51</v>
      </c>
      <c r="S50" s="198">
        <v>0.32</v>
      </c>
      <c r="T50" s="198">
        <v>0</v>
      </c>
      <c r="U50" s="198">
        <v>0.83</v>
      </c>
      <c r="V50" s="198">
        <v>0.25</v>
      </c>
      <c r="W50" s="198">
        <v>0.78</v>
      </c>
      <c r="X50" s="198">
        <v>3.93</v>
      </c>
      <c r="Y50" s="198">
        <v>9.15</v>
      </c>
      <c r="Z50" s="198">
        <v>6.13</v>
      </c>
      <c r="AA50" s="198">
        <v>0.91</v>
      </c>
      <c r="AB50" s="198">
        <v>0</v>
      </c>
      <c r="AC50" s="198">
        <v>9.92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37.590000000000003</v>
      </c>
      <c r="AJ50" s="198">
        <v>0</v>
      </c>
      <c r="AK50" s="198">
        <v>8.43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13.01</v>
      </c>
      <c r="D51" s="198">
        <v>0</v>
      </c>
      <c r="E51" s="198">
        <v>0</v>
      </c>
      <c r="F51" s="198">
        <v>21.16</v>
      </c>
      <c r="G51" s="198">
        <v>0</v>
      </c>
      <c r="H51" s="198">
        <v>0</v>
      </c>
      <c r="I51" s="198">
        <v>27.24</v>
      </c>
      <c r="J51" s="198">
        <v>0</v>
      </c>
      <c r="K51" s="198">
        <v>0.37</v>
      </c>
      <c r="L51" s="198">
        <v>304.5</v>
      </c>
      <c r="M51" s="198">
        <v>1.1000000000000001</v>
      </c>
      <c r="N51" s="198">
        <v>1.41</v>
      </c>
      <c r="O51" s="198">
        <v>0</v>
      </c>
      <c r="P51" s="198">
        <v>1.57</v>
      </c>
      <c r="Q51" s="198">
        <v>0.26</v>
      </c>
      <c r="R51" s="198">
        <v>0.51</v>
      </c>
      <c r="S51" s="198">
        <v>0.32</v>
      </c>
      <c r="T51" s="198">
        <v>0</v>
      </c>
      <c r="U51" s="198">
        <v>0.83</v>
      </c>
      <c r="V51" s="198">
        <v>0.25</v>
      </c>
      <c r="W51" s="198">
        <v>0.78</v>
      </c>
      <c r="X51" s="198">
        <v>3.93</v>
      </c>
      <c r="Y51" s="198">
        <v>9.15</v>
      </c>
      <c r="Z51" s="198">
        <v>6.13</v>
      </c>
      <c r="AA51" s="198">
        <v>0.91</v>
      </c>
      <c r="AB51" s="198">
        <v>0</v>
      </c>
      <c r="AC51" s="198">
        <v>9.92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36.630000000000003</v>
      </c>
      <c r="AJ51" s="198">
        <v>0</v>
      </c>
      <c r="AK51" s="198">
        <v>8.43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13.01</v>
      </c>
      <c r="D52" s="198">
        <v>0</v>
      </c>
      <c r="E52" s="198">
        <v>0</v>
      </c>
      <c r="F52" s="198">
        <v>21.16</v>
      </c>
      <c r="G52" s="198">
        <v>0</v>
      </c>
      <c r="H52" s="198">
        <v>0</v>
      </c>
      <c r="I52" s="198">
        <v>27.24</v>
      </c>
      <c r="J52" s="198">
        <v>0</v>
      </c>
      <c r="K52" s="198">
        <v>0.37</v>
      </c>
      <c r="L52" s="198">
        <v>331.5</v>
      </c>
      <c r="M52" s="198">
        <v>1.1000000000000001</v>
      </c>
      <c r="N52" s="198">
        <v>1.41</v>
      </c>
      <c r="O52" s="198">
        <v>0</v>
      </c>
      <c r="P52" s="198">
        <v>1.57</v>
      </c>
      <c r="Q52" s="198">
        <v>0.26</v>
      </c>
      <c r="R52" s="198">
        <v>0.51</v>
      </c>
      <c r="S52" s="198">
        <v>0.32</v>
      </c>
      <c r="T52" s="198">
        <v>0</v>
      </c>
      <c r="U52" s="198">
        <v>0.83</v>
      </c>
      <c r="V52" s="198">
        <v>0.25</v>
      </c>
      <c r="W52" s="198">
        <v>0.78</v>
      </c>
      <c r="X52" s="198">
        <v>3.93</v>
      </c>
      <c r="Y52" s="198">
        <v>9.15</v>
      </c>
      <c r="Z52" s="198">
        <v>6.13</v>
      </c>
      <c r="AA52" s="198">
        <v>0.91</v>
      </c>
      <c r="AB52" s="198">
        <v>0</v>
      </c>
      <c r="AC52" s="198">
        <v>9.92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36.630000000000003</v>
      </c>
      <c r="AJ52" s="198">
        <v>0</v>
      </c>
      <c r="AK52" s="198">
        <v>8.43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13.01</v>
      </c>
      <c r="D53" s="198">
        <v>0</v>
      </c>
      <c r="E53" s="198">
        <v>0</v>
      </c>
      <c r="F53" s="198">
        <v>21.16</v>
      </c>
      <c r="G53" s="198">
        <v>0</v>
      </c>
      <c r="H53" s="198">
        <v>0</v>
      </c>
      <c r="I53" s="198">
        <v>27.24</v>
      </c>
      <c r="J53" s="198">
        <v>0</v>
      </c>
      <c r="K53" s="198">
        <v>0.37</v>
      </c>
      <c r="L53" s="198">
        <v>354.5</v>
      </c>
      <c r="M53" s="198">
        <v>1.1000000000000001</v>
      </c>
      <c r="N53" s="198">
        <v>1.41</v>
      </c>
      <c r="O53" s="198">
        <v>0</v>
      </c>
      <c r="P53" s="198">
        <v>1.57</v>
      </c>
      <c r="Q53" s="198">
        <v>0.26</v>
      </c>
      <c r="R53" s="198">
        <v>0.51</v>
      </c>
      <c r="S53" s="198">
        <v>0.32</v>
      </c>
      <c r="T53" s="198">
        <v>0</v>
      </c>
      <c r="U53" s="198">
        <v>0.83</v>
      </c>
      <c r="V53" s="198">
        <v>6.36</v>
      </c>
      <c r="W53" s="198">
        <v>11.36</v>
      </c>
      <c r="X53" s="198">
        <v>3.93</v>
      </c>
      <c r="Y53" s="198">
        <v>9.15</v>
      </c>
      <c r="Z53" s="198">
        <v>6.13</v>
      </c>
      <c r="AA53" s="198">
        <v>0.91</v>
      </c>
      <c r="AB53" s="198">
        <v>0</v>
      </c>
      <c r="AC53" s="198">
        <v>9.92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36.630000000000003</v>
      </c>
      <c r="AJ53" s="198">
        <v>0</v>
      </c>
      <c r="AK53" s="198">
        <v>8.43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13.01</v>
      </c>
      <c r="D54" s="198">
        <v>0</v>
      </c>
      <c r="E54" s="198">
        <v>0</v>
      </c>
      <c r="F54" s="198">
        <v>21.16</v>
      </c>
      <c r="G54" s="198">
        <v>0</v>
      </c>
      <c r="H54" s="198">
        <v>0</v>
      </c>
      <c r="I54" s="198">
        <v>27.24</v>
      </c>
      <c r="J54" s="198">
        <v>0</v>
      </c>
      <c r="K54" s="198">
        <v>9.41</v>
      </c>
      <c r="L54" s="198">
        <v>368.5</v>
      </c>
      <c r="M54" s="198">
        <v>1.1000000000000001</v>
      </c>
      <c r="N54" s="198">
        <v>1.41</v>
      </c>
      <c r="O54" s="198">
        <v>0</v>
      </c>
      <c r="P54" s="198">
        <v>1.57</v>
      </c>
      <c r="Q54" s="198">
        <v>4.7699999999999996</v>
      </c>
      <c r="R54" s="198">
        <v>9.16</v>
      </c>
      <c r="S54" s="198">
        <v>6.18</v>
      </c>
      <c r="T54" s="198">
        <v>0</v>
      </c>
      <c r="U54" s="198">
        <v>0.83</v>
      </c>
      <c r="V54" s="198">
        <v>6.36</v>
      </c>
      <c r="W54" s="198">
        <v>11.36</v>
      </c>
      <c r="X54" s="198">
        <v>3.93</v>
      </c>
      <c r="Y54" s="198">
        <v>9.15</v>
      </c>
      <c r="Z54" s="198">
        <v>6.13</v>
      </c>
      <c r="AA54" s="198">
        <v>16.59</v>
      </c>
      <c r="AB54" s="198">
        <v>0</v>
      </c>
      <c r="AC54" s="198">
        <v>9.92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36.630000000000003</v>
      </c>
      <c r="AJ54" s="198">
        <v>0</v>
      </c>
      <c r="AK54" s="198">
        <v>8.43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13.01</v>
      </c>
      <c r="D55" s="198">
        <v>0</v>
      </c>
      <c r="E55" s="198">
        <v>0</v>
      </c>
      <c r="F55" s="198">
        <v>21.16</v>
      </c>
      <c r="G55" s="198">
        <v>0</v>
      </c>
      <c r="H55" s="198">
        <v>0</v>
      </c>
      <c r="I55" s="198">
        <v>27.07</v>
      </c>
      <c r="J55" s="198">
        <v>0</v>
      </c>
      <c r="K55" s="198">
        <v>9.41</v>
      </c>
      <c r="L55" s="198">
        <v>368.5</v>
      </c>
      <c r="M55" s="198">
        <v>1.1000000000000001</v>
      </c>
      <c r="N55" s="198">
        <v>1.41</v>
      </c>
      <c r="O55" s="198">
        <v>0</v>
      </c>
      <c r="P55" s="198">
        <v>1.57</v>
      </c>
      <c r="Q55" s="198">
        <v>4.7699999999999996</v>
      </c>
      <c r="R55" s="198">
        <v>9.16</v>
      </c>
      <c r="S55" s="198">
        <v>6.18</v>
      </c>
      <c r="T55" s="198">
        <v>0</v>
      </c>
      <c r="U55" s="198">
        <v>0.83</v>
      </c>
      <c r="V55" s="198">
        <v>6.36</v>
      </c>
      <c r="W55" s="198">
        <v>11.36</v>
      </c>
      <c r="X55" s="198">
        <v>26.04</v>
      </c>
      <c r="Y55" s="198">
        <v>9.15</v>
      </c>
      <c r="Z55" s="198">
        <v>44.58</v>
      </c>
      <c r="AA55" s="198">
        <v>16.59</v>
      </c>
      <c r="AB55" s="198">
        <v>0</v>
      </c>
      <c r="AC55" s="198">
        <v>9.92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36.630000000000003</v>
      </c>
      <c r="AJ55" s="198">
        <v>0</v>
      </c>
      <c r="AK55" s="198">
        <v>21.27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13.01</v>
      </c>
      <c r="D56" s="198">
        <v>0</v>
      </c>
      <c r="E56" s="198">
        <v>0</v>
      </c>
      <c r="F56" s="198">
        <v>21.16</v>
      </c>
      <c r="G56" s="198">
        <v>0</v>
      </c>
      <c r="H56" s="198">
        <v>0</v>
      </c>
      <c r="I56" s="198">
        <v>27.07</v>
      </c>
      <c r="J56" s="198">
        <v>0</v>
      </c>
      <c r="K56" s="198">
        <v>9.41</v>
      </c>
      <c r="L56" s="198">
        <v>368.5</v>
      </c>
      <c r="M56" s="198">
        <v>1.1000000000000001</v>
      </c>
      <c r="N56" s="198">
        <v>1.41</v>
      </c>
      <c r="O56" s="198">
        <v>0</v>
      </c>
      <c r="P56" s="198">
        <v>1.57</v>
      </c>
      <c r="Q56" s="198">
        <v>4.7699999999999996</v>
      </c>
      <c r="R56" s="198">
        <v>9.16</v>
      </c>
      <c r="S56" s="198">
        <v>6.18</v>
      </c>
      <c r="T56" s="198">
        <v>0</v>
      </c>
      <c r="U56" s="198">
        <v>0.83</v>
      </c>
      <c r="V56" s="198">
        <v>6.36</v>
      </c>
      <c r="W56" s="198">
        <v>11.36</v>
      </c>
      <c r="X56" s="198">
        <v>26.04</v>
      </c>
      <c r="Y56" s="198">
        <v>9.15</v>
      </c>
      <c r="Z56" s="198">
        <v>44.58</v>
      </c>
      <c r="AA56" s="198">
        <v>16.59</v>
      </c>
      <c r="AB56" s="198">
        <v>0</v>
      </c>
      <c r="AC56" s="198">
        <v>9.92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36.630000000000003</v>
      </c>
      <c r="AJ56" s="198">
        <v>0</v>
      </c>
      <c r="AK56" s="198">
        <v>19.989999999999998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13.01</v>
      </c>
      <c r="D57" s="198">
        <v>0</v>
      </c>
      <c r="E57" s="198">
        <v>0</v>
      </c>
      <c r="F57" s="198">
        <v>21.16</v>
      </c>
      <c r="G57" s="198">
        <v>0</v>
      </c>
      <c r="H57" s="198">
        <v>0</v>
      </c>
      <c r="I57" s="198">
        <v>27.07</v>
      </c>
      <c r="J57" s="198">
        <v>0</v>
      </c>
      <c r="K57" s="198">
        <v>9.41</v>
      </c>
      <c r="L57" s="198">
        <v>368.5</v>
      </c>
      <c r="M57" s="198">
        <v>1.1000000000000001</v>
      </c>
      <c r="N57" s="198">
        <v>1.41</v>
      </c>
      <c r="O57" s="198">
        <v>0</v>
      </c>
      <c r="P57" s="198">
        <v>1.57</v>
      </c>
      <c r="Q57" s="198">
        <v>4.7699999999999996</v>
      </c>
      <c r="R57" s="198">
        <v>9.16</v>
      </c>
      <c r="S57" s="198">
        <v>6.18</v>
      </c>
      <c r="T57" s="198">
        <v>0</v>
      </c>
      <c r="U57" s="198">
        <v>0.83</v>
      </c>
      <c r="V57" s="198">
        <v>6.36</v>
      </c>
      <c r="W57" s="198">
        <v>11.36</v>
      </c>
      <c r="X57" s="198">
        <v>26.04</v>
      </c>
      <c r="Y57" s="198">
        <v>9.15</v>
      </c>
      <c r="Z57" s="198">
        <v>44.58</v>
      </c>
      <c r="AA57" s="198">
        <v>16.59</v>
      </c>
      <c r="AB57" s="198">
        <v>0</v>
      </c>
      <c r="AC57" s="198">
        <v>9.92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36.049999999999997</v>
      </c>
      <c r="AJ57" s="198">
        <v>0</v>
      </c>
      <c r="AK57" s="198">
        <v>19.600000000000001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13.01</v>
      </c>
      <c r="D58" s="198">
        <v>0</v>
      </c>
      <c r="E58" s="198">
        <v>0</v>
      </c>
      <c r="F58" s="198">
        <v>21.16</v>
      </c>
      <c r="G58" s="198">
        <v>0</v>
      </c>
      <c r="H58" s="198">
        <v>0</v>
      </c>
      <c r="I58" s="198">
        <v>27.07</v>
      </c>
      <c r="J58" s="198">
        <v>0</v>
      </c>
      <c r="K58" s="198">
        <v>9.41</v>
      </c>
      <c r="L58" s="198">
        <v>368.5</v>
      </c>
      <c r="M58" s="198">
        <v>1.1000000000000001</v>
      </c>
      <c r="N58" s="198">
        <v>1.41</v>
      </c>
      <c r="O58" s="198">
        <v>0</v>
      </c>
      <c r="P58" s="198">
        <v>1.57</v>
      </c>
      <c r="Q58" s="198">
        <v>4.7699999999999996</v>
      </c>
      <c r="R58" s="198">
        <v>9.16</v>
      </c>
      <c r="S58" s="198">
        <v>6.18</v>
      </c>
      <c r="T58" s="198">
        <v>0</v>
      </c>
      <c r="U58" s="198">
        <v>0.83</v>
      </c>
      <c r="V58" s="198">
        <v>6.36</v>
      </c>
      <c r="W58" s="198">
        <v>11.36</v>
      </c>
      <c r="X58" s="198">
        <v>26.04</v>
      </c>
      <c r="Y58" s="198">
        <v>9.15</v>
      </c>
      <c r="Z58" s="198">
        <v>44.58</v>
      </c>
      <c r="AA58" s="198">
        <v>16.59</v>
      </c>
      <c r="AB58" s="198">
        <v>0</v>
      </c>
      <c r="AC58" s="198">
        <v>9.92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36.630000000000003</v>
      </c>
      <c r="AJ58" s="198">
        <v>0</v>
      </c>
      <c r="AK58" s="198">
        <v>19.600000000000001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13.01</v>
      </c>
      <c r="D59" s="198">
        <v>0</v>
      </c>
      <c r="E59" s="198">
        <v>0</v>
      </c>
      <c r="F59" s="198">
        <v>21.16</v>
      </c>
      <c r="G59" s="198">
        <v>0</v>
      </c>
      <c r="H59" s="198">
        <v>0</v>
      </c>
      <c r="I59" s="198">
        <v>27.07</v>
      </c>
      <c r="J59" s="198">
        <v>0</v>
      </c>
      <c r="K59" s="198">
        <v>9.41</v>
      </c>
      <c r="L59" s="198">
        <v>368.5</v>
      </c>
      <c r="M59" s="198">
        <v>1.1000000000000001</v>
      </c>
      <c r="N59" s="198">
        <v>1.41</v>
      </c>
      <c r="O59" s="198">
        <v>0</v>
      </c>
      <c r="P59" s="198">
        <v>1.57</v>
      </c>
      <c r="Q59" s="198">
        <v>4.7699999999999996</v>
      </c>
      <c r="R59" s="198">
        <v>9.17</v>
      </c>
      <c r="S59" s="198">
        <v>6.18</v>
      </c>
      <c r="T59" s="198">
        <v>0</v>
      </c>
      <c r="U59" s="198">
        <v>0.83</v>
      </c>
      <c r="V59" s="198">
        <v>6.36</v>
      </c>
      <c r="W59" s="198">
        <v>11.36</v>
      </c>
      <c r="X59" s="198">
        <v>26.04</v>
      </c>
      <c r="Y59" s="198">
        <v>9.15</v>
      </c>
      <c r="Z59" s="198">
        <v>44.58</v>
      </c>
      <c r="AA59" s="198">
        <v>16.59</v>
      </c>
      <c r="AB59" s="198">
        <v>0</v>
      </c>
      <c r="AC59" s="198">
        <v>9.92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36.630000000000003</v>
      </c>
      <c r="AJ59" s="198">
        <v>0</v>
      </c>
      <c r="AK59" s="198">
        <v>19.600000000000001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13.01</v>
      </c>
      <c r="D60" s="198">
        <v>0</v>
      </c>
      <c r="E60" s="198">
        <v>0</v>
      </c>
      <c r="F60" s="198">
        <v>21.16</v>
      </c>
      <c r="G60" s="198">
        <v>0</v>
      </c>
      <c r="H60" s="198">
        <v>0</v>
      </c>
      <c r="I60" s="198">
        <v>27.07</v>
      </c>
      <c r="J60" s="198">
        <v>0</v>
      </c>
      <c r="K60" s="198">
        <v>9.41</v>
      </c>
      <c r="L60" s="198">
        <v>368.5</v>
      </c>
      <c r="M60" s="198">
        <v>1.1000000000000001</v>
      </c>
      <c r="N60" s="198">
        <v>1.41</v>
      </c>
      <c r="O60" s="198">
        <v>0</v>
      </c>
      <c r="P60" s="198">
        <v>1.57</v>
      </c>
      <c r="Q60" s="198">
        <v>4.7699999999999996</v>
      </c>
      <c r="R60" s="198">
        <v>9.17</v>
      </c>
      <c r="S60" s="198">
        <v>6.18</v>
      </c>
      <c r="T60" s="198">
        <v>0</v>
      </c>
      <c r="U60" s="198">
        <v>0.83</v>
      </c>
      <c r="V60" s="198">
        <v>6.36</v>
      </c>
      <c r="W60" s="198">
        <v>11.36</v>
      </c>
      <c r="X60" s="198">
        <v>26.04</v>
      </c>
      <c r="Y60" s="198">
        <v>9.15</v>
      </c>
      <c r="Z60" s="198">
        <v>44.58</v>
      </c>
      <c r="AA60" s="198">
        <v>16.59</v>
      </c>
      <c r="AB60" s="198">
        <v>0</v>
      </c>
      <c r="AC60" s="198">
        <v>9.92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36.630000000000003</v>
      </c>
      <c r="AJ60" s="198">
        <v>0</v>
      </c>
      <c r="AK60" s="198">
        <v>19.600000000000001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13.01</v>
      </c>
      <c r="D61" s="198">
        <v>0</v>
      </c>
      <c r="E61" s="198">
        <v>0</v>
      </c>
      <c r="F61" s="198">
        <v>21.16</v>
      </c>
      <c r="G61" s="198">
        <v>0</v>
      </c>
      <c r="H61" s="198">
        <v>0</v>
      </c>
      <c r="I61" s="198">
        <v>27.07</v>
      </c>
      <c r="J61" s="198">
        <v>0</v>
      </c>
      <c r="K61" s="198">
        <v>9.41</v>
      </c>
      <c r="L61" s="198">
        <v>368.5</v>
      </c>
      <c r="M61" s="198">
        <v>1.1000000000000001</v>
      </c>
      <c r="N61" s="198">
        <v>1.41</v>
      </c>
      <c r="O61" s="198">
        <v>0</v>
      </c>
      <c r="P61" s="198">
        <v>1.57</v>
      </c>
      <c r="Q61" s="198">
        <v>4.7699999999999996</v>
      </c>
      <c r="R61" s="198">
        <v>9.17</v>
      </c>
      <c r="S61" s="198">
        <v>6.18</v>
      </c>
      <c r="T61" s="198">
        <v>0</v>
      </c>
      <c r="U61" s="198">
        <v>0.83</v>
      </c>
      <c r="V61" s="198">
        <v>6.36</v>
      </c>
      <c r="W61" s="198">
        <v>11.36</v>
      </c>
      <c r="X61" s="198">
        <v>26.04</v>
      </c>
      <c r="Y61" s="198">
        <v>9.15</v>
      </c>
      <c r="Z61" s="198">
        <v>44.58</v>
      </c>
      <c r="AA61" s="198">
        <v>16.59</v>
      </c>
      <c r="AB61" s="198">
        <v>0</v>
      </c>
      <c r="AC61" s="198">
        <v>9.92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36.630000000000003</v>
      </c>
      <c r="AJ61" s="198">
        <v>0</v>
      </c>
      <c r="AK61" s="198">
        <v>19.600000000000001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12.95</v>
      </c>
      <c r="D62" s="198">
        <v>0</v>
      </c>
      <c r="E62" s="198">
        <v>0</v>
      </c>
      <c r="F62" s="198">
        <v>21.16</v>
      </c>
      <c r="G62" s="198">
        <v>0</v>
      </c>
      <c r="H62" s="198">
        <v>0</v>
      </c>
      <c r="I62" s="198">
        <v>27.07</v>
      </c>
      <c r="J62" s="198">
        <v>0</v>
      </c>
      <c r="K62" s="198">
        <v>9.41</v>
      </c>
      <c r="L62" s="198">
        <v>368.5</v>
      </c>
      <c r="M62" s="198">
        <v>1.1000000000000001</v>
      </c>
      <c r="N62" s="198">
        <v>1.41</v>
      </c>
      <c r="O62" s="198">
        <v>0</v>
      </c>
      <c r="P62" s="198">
        <v>1.57</v>
      </c>
      <c r="Q62" s="198">
        <v>4.7699999999999996</v>
      </c>
      <c r="R62" s="198">
        <v>9.17</v>
      </c>
      <c r="S62" s="198">
        <v>6.18</v>
      </c>
      <c r="T62" s="198">
        <v>0</v>
      </c>
      <c r="U62" s="198">
        <v>0.83</v>
      </c>
      <c r="V62" s="198">
        <v>6.36</v>
      </c>
      <c r="W62" s="198">
        <v>11.36</v>
      </c>
      <c r="X62" s="198">
        <v>26.04</v>
      </c>
      <c r="Y62" s="198">
        <v>9.15</v>
      </c>
      <c r="Z62" s="198">
        <v>44.58</v>
      </c>
      <c r="AA62" s="198">
        <v>16.59</v>
      </c>
      <c r="AB62" s="198">
        <v>0</v>
      </c>
      <c r="AC62" s="198">
        <v>9.92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36.630000000000003</v>
      </c>
      <c r="AJ62" s="198">
        <v>0</v>
      </c>
      <c r="AK62" s="198">
        <v>19.600000000000001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12.92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27.07</v>
      </c>
      <c r="J63" s="198">
        <v>0</v>
      </c>
      <c r="K63" s="198">
        <v>9.41</v>
      </c>
      <c r="L63" s="198">
        <v>368.5</v>
      </c>
      <c r="M63" s="198">
        <v>1.1000000000000001</v>
      </c>
      <c r="N63" s="198">
        <v>1.41</v>
      </c>
      <c r="O63" s="198">
        <v>0</v>
      </c>
      <c r="P63" s="198">
        <v>1.57</v>
      </c>
      <c r="Q63" s="198">
        <v>4.7699999999999996</v>
      </c>
      <c r="R63" s="198">
        <v>9.17</v>
      </c>
      <c r="S63" s="198">
        <v>6.18</v>
      </c>
      <c r="T63" s="198">
        <v>0</v>
      </c>
      <c r="U63" s="198">
        <v>0.83</v>
      </c>
      <c r="V63" s="198">
        <v>6.36</v>
      </c>
      <c r="W63" s="198">
        <v>11.36</v>
      </c>
      <c r="X63" s="198">
        <v>26.04</v>
      </c>
      <c r="Y63" s="198">
        <v>9.15</v>
      </c>
      <c r="Z63" s="198">
        <v>44.58</v>
      </c>
      <c r="AA63" s="198">
        <v>16.59</v>
      </c>
      <c r="AB63" s="198">
        <v>0</v>
      </c>
      <c r="AC63" s="198">
        <v>9.92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36.049999999999997</v>
      </c>
      <c r="AJ63" s="198">
        <v>0</v>
      </c>
      <c r="AK63" s="198">
        <v>19.600000000000001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12.92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27.07</v>
      </c>
      <c r="J64" s="198">
        <v>0</v>
      </c>
      <c r="K64" s="198">
        <v>9.41</v>
      </c>
      <c r="L64" s="198">
        <v>368.5</v>
      </c>
      <c r="M64" s="198">
        <v>1.1000000000000001</v>
      </c>
      <c r="N64" s="198">
        <v>1.41</v>
      </c>
      <c r="O64" s="198">
        <v>0</v>
      </c>
      <c r="P64" s="198">
        <v>1.57</v>
      </c>
      <c r="Q64" s="198">
        <v>4.7699999999999996</v>
      </c>
      <c r="R64" s="198">
        <v>9.17</v>
      </c>
      <c r="S64" s="198">
        <v>6.18</v>
      </c>
      <c r="T64" s="198">
        <v>0</v>
      </c>
      <c r="U64" s="198">
        <v>0.83</v>
      </c>
      <c r="V64" s="198">
        <v>6.36</v>
      </c>
      <c r="W64" s="198">
        <v>11.36</v>
      </c>
      <c r="X64" s="198">
        <v>26.04</v>
      </c>
      <c r="Y64" s="198">
        <v>9.15</v>
      </c>
      <c r="Z64" s="198">
        <v>44.58</v>
      </c>
      <c r="AA64" s="198">
        <v>16.59</v>
      </c>
      <c r="AB64" s="198">
        <v>0</v>
      </c>
      <c r="AC64" s="198">
        <v>9.92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36.630000000000003</v>
      </c>
      <c r="AJ64" s="198">
        <v>0</v>
      </c>
      <c r="AK64" s="198">
        <v>19.600000000000001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12.92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27.07</v>
      </c>
      <c r="J65" s="198">
        <v>0</v>
      </c>
      <c r="K65" s="198">
        <v>9.41</v>
      </c>
      <c r="L65" s="198">
        <v>368.5</v>
      </c>
      <c r="M65" s="198">
        <v>1.1000000000000001</v>
      </c>
      <c r="N65" s="198">
        <v>1.41</v>
      </c>
      <c r="O65" s="198">
        <v>0</v>
      </c>
      <c r="P65" s="198">
        <v>5.15</v>
      </c>
      <c r="Q65" s="198">
        <v>4.7699999999999996</v>
      </c>
      <c r="R65" s="198">
        <v>9.17</v>
      </c>
      <c r="S65" s="198">
        <v>6.18</v>
      </c>
      <c r="T65" s="198">
        <v>0</v>
      </c>
      <c r="U65" s="198">
        <v>0.83</v>
      </c>
      <c r="V65" s="198">
        <v>6.36</v>
      </c>
      <c r="W65" s="198">
        <v>11.36</v>
      </c>
      <c r="X65" s="198">
        <v>26.04</v>
      </c>
      <c r="Y65" s="198">
        <v>9.15</v>
      </c>
      <c r="Z65" s="198">
        <v>44.58</v>
      </c>
      <c r="AA65" s="198">
        <v>16.59</v>
      </c>
      <c r="AB65" s="198">
        <v>0</v>
      </c>
      <c r="AC65" s="198">
        <v>9.92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36.630000000000003</v>
      </c>
      <c r="AJ65" s="198">
        <v>0</v>
      </c>
      <c r="AK65" s="198">
        <v>19.600000000000001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12.92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27.07</v>
      </c>
      <c r="J66" s="198">
        <v>0</v>
      </c>
      <c r="K66" s="198">
        <v>9.41</v>
      </c>
      <c r="L66" s="198">
        <v>368.5</v>
      </c>
      <c r="M66" s="198">
        <v>1.1000000000000001</v>
      </c>
      <c r="N66" s="198">
        <v>1.41</v>
      </c>
      <c r="O66" s="198">
        <v>0</v>
      </c>
      <c r="P66" s="198">
        <v>5.15</v>
      </c>
      <c r="Q66" s="198">
        <v>4.7699999999999996</v>
      </c>
      <c r="R66" s="198">
        <v>9.17</v>
      </c>
      <c r="S66" s="198">
        <v>6.18</v>
      </c>
      <c r="T66" s="198">
        <v>0</v>
      </c>
      <c r="U66" s="198">
        <v>0.83</v>
      </c>
      <c r="V66" s="198">
        <v>6.36</v>
      </c>
      <c r="W66" s="198">
        <v>11.36</v>
      </c>
      <c r="X66" s="198">
        <v>26.04</v>
      </c>
      <c r="Y66" s="198">
        <v>9.15</v>
      </c>
      <c r="Z66" s="198">
        <v>44.58</v>
      </c>
      <c r="AA66" s="198">
        <v>16.59</v>
      </c>
      <c r="AB66" s="198">
        <v>0</v>
      </c>
      <c r="AC66" s="198">
        <v>9.92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36.630000000000003</v>
      </c>
      <c r="AJ66" s="198">
        <v>0</v>
      </c>
      <c r="AK66" s="198">
        <v>6.5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12.92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27.07</v>
      </c>
      <c r="J67" s="198">
        <v>0</v>
      </c>
      <c r="K67" s="198">
        <v>9.41</v>
      </c>
      <c r="L67" s="198">
        <v>368.5</v>
      </c>
      <c r="M67" s="198">
        <v>1.1000000000000001</v>
      </c>
      <c r="N67" s="198">
        <v>1.41</v>
      </c>
      <c r="O67" s="198">
        <v>0</v>
      </c>
      <c r="P67" s="198">
        <v>2.99</v>
      </c>
      <c r="Q67" s="198">
        <v>4.7699999999999996</v>
      </c>
      <c r="R67" s="198">
        <v>9.17</v>
      </c>
      <c r="S67" s="198">
        <v>6.18</v>
      </c>
      <c r="T67" s="198">
        <v>0</v>
      </c>
      <c r="U67" s="198">
        <v>0.83</v>
      </c>
      <c r="V67" s="198">
        <v>6.36</v>
      </c>
      <c r="W67" s="198">
        <v>11.36</v>
      </c>
      <c r="X67" s="198">
        <v>26.04</v>
      </c>
      <c r="Y67" s="198">
        <v>9.15</v>
      </c>
      <c r="Z67" s="198">
        <v>44.58</v>
      </c>
      <c r="AA67" s="198">
        <v>16.59</v>
      </c>
      <c r="AB67" s="198">
        <v>0</v>
      </c>
      <c r="AC67" s="198">
        <v>9.92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36.630000000000003</v>
      </c>
      <c r="AJ67" s="198">
        <v>0</v>
      </c>
      <c r="AK67" s="198">
        <v>5.17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12.92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27.07</v>
      </c>
      <c r="J68" s="198">
        <v>0</v>
      </c>
      <c r="K68" s="198">
        <v>9.41</v>
      </c>
      <c r="L68" s="198">
        <v>368.5</v>
      </c>
      <c r="M68" s="198">
        <v>1.1000000000000001</v>
      </c>
      <c r="N68" s="198">
        <v>1.41</v>
      </c>
      <c r="O68" s="198">
        <v>0</v>
      </c>
      <c r="P68" s="198">
        <v>2.99</v>
      </c>
      <c r="Q68" s="198">
        <v>4.7699999999999996</v>
      </c>
      <c r="R68" s="198">
        <v>9.17</v>
      </c>
      <c r="S68" s="198">
        <v>6.18</v>
      </c>
      <c r="T68" s="198">
        <v>0</v>
      </c>
      <c r="U68" s="198">
        <v>0.83</v>
      </c>
      <c r="V68" s="198">
        <v>6.36</v>
      </c>
      <c r="W68" s="198">
        <v>11.36</v>
      </c>
      <c r="X68" s="198">
        <v>1.76</v>
      </c>
      <c r="Y68" s="198">
        <v>9.15</v>
      </c>
      <c r="Z68" s="198">
        <v>44.58</v>
      </c>
      <c r="AA68" s="198">
        <v>16.59</v>
      </c>
      <c r="AB68" s="198">
        <v>0</v>
      </c>
      <c r="AC68" s="198">
        <v>9.92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36.630000000000003</v>
      </c>
      <c r="AJ68" s="198">
        <v>0</v>
      </c>
      <c r="AK68" s="198">
        <v>4.68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12.92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27.07</v>
      </c>
      <c r="J69" s="198">
        <v>0</v>
      </c>
      <c r="K69" s="198">
        <v>9.41</v>
      </c>
      <c r="L69" s="198">
        <v>368.5</v>
      </c>
      <c r="M69" s="198">
        <v>1.1000000000000001</v>
      </c>
      <c r="N69" s="198">
        <v>1.41</v>
      </c>
      <c r="O69" s="198">
        <v>0</v>
      </c>
      <c r="P69" s="198">
        <v>2.99</v>
      </c>
      <c r="Q69" s="198">
        <v>4.7699999999999996</v>
      </c>
      <c r="R69" s="198">
        <v>9.17</v>
      </c>
      <c r="S69" s="198">
        <v>6.18</v>
      </c>
      <c r="T69" s="198">
        <v>0</v>
      </c>
      <c r="U69" s="198">
        <v>0.83</v>
      </c>
      <c r="V69" s="198">
        <v>6.36</v>
      </c>
      <c r="W69" s="198">
        <v>11.36</v>
      </c>
      <c r="X69" s="198">
        <v>1.76</v>
      </c>
      <c r="Y69" s="198">
        <v>9.15</v>
      </c>
      <c r="Z69" s="198">
        <v>44.58</v>
      </c>
      <c r="AA69" s="198">
        <v>16.59</v>
      </c>
      <c r="AB69" s="198">
        <v>0</v>
      </c>
      <c r="AC69" s="198">
        <v>9.92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36.049999999999997</v>
      </c>
      <c r="AJ69" s="198">
        <v>0</v>
      </c>
      <c r="AK69" s="198">
        <v>4.68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12.92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27.07</v>
      </c>
      <c r="J70" s="198">
        <v>0</v>
      </c>
      <c r="K70" s="198">
        <v>9.41</v>
      </c>
      <c r="L70" s="198">
        <v>368.5</v>
      </c>
      <c r="M70" s="198">
        <v>1.1000000000000001</v>
      </c>
      <c r="N70" s="198">
        <v>1.41</v>
      </c>
      <c r="O70" s="198">
        <v>0</v>
      </c>
      <c r="P70" s="198">
        <v>2.99</v>
      </c>
      <c r="Q70" s="198">
        <v>4.7699999999999996</v>
      </c>
      <c r="R70" s="198">
        <v>9.16</v>
      </c>
      <c r="S70" s="198">
        <v>6.18</v>
      </c>
      <c r="T70" s="198">
        <v>0</v>
      </c>
      <c r="U70" s="198">
        <v>0.83</v>
      </c>
      <c r="V70" s="198">
        <v>6.36</v>
      </c>
      <c r="W70" s="198">
        <v>11.36</v>
      </c>
      <c r="X70" s="198">
        <v>1.76</v>
      </c>
      <c r="Y70" s="198">
        <v>9.15</v>
      </c>
      <c r="Z70" s="198">
        <v>44.58</v>
      </c>
      <c r="AA70" s="198">
        <v>16.59</v>
      </c>
      <c r="AB70" s="198">
        <v>0</v>
      </c>
      <c r="AC70" s="198">
        <v>9.92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36.630000000000003</v>
      </c>
      <c r="AJ70" s="198">
        <v>0</v>
      </c>
      <c r="AK70" s="198">
        <v>4.84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12.92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27.07</v>
      </c>
      <c r="J71" s="198">
        <v>0</v>
      </c>
      <c r="K71" s="198">
        <v>9.41</v>
      </c>
      <c r="L71" s="198">
        <v>368.5</v>
      </c>
      <c r="M71" s="198">
        <v>1.1000000000000001</v>
      </c>
      <c r="N71" s="198">
        <v>1.41</v>
      </c>
      <c r="O71" s="198">
        <v>0</v>
      </c>
      <c r="P71" s="198">
        <v>2.0099999999999998</v>
      </c>
      <c r="Q71" s="198">
        <v>0.26</v>
      </c>
      <c r="R71" s="198">
        <v>0.51</v>
      </c>
      <c r="S71" s="198">
        <v>0.32</v>
      </c>
      <c r="T71" s="198">
        <v>0</v>
      </c>
      <c r="U71" s="198">
        <v>0.83</v>
      </c>
      <c r="V71" s="198">
        <v>6.36</v>
      </c>
      <c r="W71" s="198">
        <v>11.36</v>
      </c>
      <c r="X71" s="198">
        <v>1.76</v>
      </c>
      <c r="Y71" s="198">
        <v>9.15</v>
      </c>
      <c r="Z71" s="198">
        <v>3.23</v>
      </c>
      <c r="AA71" s="198">
        <v>16.59</v>
      </c>
      <c r="AB71" s="198">
        <v>0</v>
      </c>
      <c r="AC71" s="198">
        <v>9.92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36.630000000000003</v>
      </c>
      <c r="AJ71" s="198">
        <v>0</v>
      </c>
      <c r="AK71" s="198">
        <v>5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12.92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27.07</v>
      </c>
      <c r="J72" s="198">
        <v>0</v>
      </c>
      <c r="K72" s="198">
        <v>9.41</v>
      </c>
      <c r="L72" s="198">
        <v>368.5</v>
      </c>
      <c r="M72" s="198">
        <v>1.1000000000000001</v>
      </c>
      <c r="N72" s="198">
        <v>1.41</v>
      </c>
      <c r="O72" s="198">
        <v>0</v>
      </c>
      <c r="P72" s="198">
        <v>2.0099999999999998</v>
      </c>
      <c r="Q72" s="198">
        <v>0.26</v>
      </c>
      <c r="R72" s="198">
        <v>0.51</v>
      </c>
      <c r="S72" s="198">
        <v>0.32</v>
      </c>
      <c r="T72" s="198">
        <v>0</v>
      </c>
      <c r="U72" s="198">
        <v>0.83</v>
      </c>
      <c r="V72" s="198">
        <v>0.25</v>
      </c>
      <c r="W72" s="198">
        <v>0.56000000000000005</v>
      </c>
      <c r="X72" s="198">
        <v>1.76</v>
      </c>
      <c r="Y72" s="198">
        <v>9.15</v>
      </c>
      <c r="Z72" s="198">
        <v>3.23</v>
      </c>
      <c r="AA72" s="198">
        <v>0.91</v>
      </c>
      <c r="AB72" s="198">
        <v>0</v>
      </c>
      <c r="AC72" s="198">
        <v>9.92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36.630000000000003</v>
      </c>
      <c r="AJ72" s="198">
        <v>0</v>
      </c>
      <c r="AK72" s="198">
        <v>5.17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12.92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27.07</v>
      </c>
      <c r="J73" s="198">
        <v>0</v>
      </c>
      <c r="K73" s="198">
        <v>0.37</v>
      </c>
      <c r="L73" s="198">
        <v>368.5</v>
      </c>
      <c r="M73" s="198">
        <v>1.1000000000000001</v>
      </c>
      <c r="N73" s="198">
        <v>1.41</v>
      </c>
      <c r="O73" s="198">
        <v>0</v>
      </c>
      <c r="P73" s="198">
        <v>3.53</v>
      </c>
      <c r="Q73" s="198">
        <v>0.26</v>
      </c>
      <c r="R73" s="198">
        <v>0.51</v>
      </c>
      <c r="S73" s="198">
        <v>0.32</v>
      </c>
      <c r="T73" s="198">
        <v>0</v>
      </c>
      <c r="U73" s="198">
        <v>0.83</v>
      </c>
      <c r="V73" s="198">
        <v>0.25</v>
      </c>
      <c r="W73" s="198">
        <v>0.56000000000000005</v>
      </c>
      <c r="X73" s="198">
        <v>1.76</v>
      </c>
      <c r="Y73" s="198">
        <v>9.15</v>
      </c>
      <c r="Z73" s="198">
        <v>3.23</v>
      </c>
      <c r="AA73" s="198">
        <v>0.91</v>
      </c>
      <c r="AB73" s="198">
        <v>0</v>
      </c>
      <c r="AC73" s="198">
        <v>9.92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36.630000000000003</v>
      </c>
      <c r="AJ73" s="198">
        <v>0</v>
      </c>
      <c r="AK73" s="198">
        <v>5.96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12.92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27.07</v>
      </c>
      <c r="J74" s="198">
        <v>0</v>
      </c>
      <c r="K74" s="198">
        <v>0.37</v>
      </c>
      <c r="L74" s="198">
        <v>368.5</v>
      </c>
      <c r="M74" s="198">
        <v>1.1000000000000001</v>
      </c>
      <c r="N74" s="198">
        <v>1.41</v>
      </c>
      <c r="O74" s="198">
        <v>0</v>
      </c>
      <c r="P74" s="198">
        <v>3.53</v>
      </c>
      <c r="Q74" s="198">
        <v>0.26</v>
      </c>
      <c r="R74" s="198">
        <v>0.51</v>
      </c>
      <c r="S74" s="198">
        <v>0.32</v>
      </c>
      <c r="T74" s="198">
        <v>0</v>
      </c>
      <c r="U74" s="198">
        <v>0.83</v>
      </c>
      <c r="V74" s="198">
        <v>0.25</v>
      </c>
      <c r="W74" s="198">
        <v>0.56000000000000005</v>
      </c>
      <c r="X74" s="198">
        <v>1.76</v>
      </c>
      <c r="Y74" s="198">
        <v>9.15</v>
      </c>
      <c r="Z74" s="198">
        <v>3.23</v>
      </c>
      <c r="AA74" s="198">
        <v>0.91</v>
      </c>
      <c r="AB74" s="198">
        <v>0</v>
      </c>
      <c r="AC74" s="198">
        <v>9.92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36.630000000000003</v>
      </c>
      <c r="AJ74" s="198">
        <v>0</v>
      </c>
      <c r="AK74" s="198">
        <v>5.17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12.92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27.24</v>
      </c>
      <c r="J75" s="198">
        <v>0</v>
      </c>
      <c r="K75" s="198">
        <v>0.37</v>
      </c>
      <c r="L75" s="198">
        <v>368.5</v>
      </c>
      <c r="M75" s="198">
        <v>1.1000000000000001</v>
      </c>
      <c r="N75" s="198">
        <v>1.41</v>
      </c>
      <c r="O75" s="198">
        <v>0</v>
      </c>
      <c r="P75" s="198">
        <v>3.53</v>
      </c>
      <c r="Q75" s="198">
        <v>0.26</v>
      </c>
      <c r="R75" s="198">
        <v>0.51</v>
      </c>
      <c r="S75" s="198">
        <v>0.32</v>
      </c>
      <c r="T75" s="198">
        <v>0</v>
      </c>
      <c r="U75" s="198">
        <v>0.83</v>
      </c>
      <c r="V75" s="198">
        <v>0.25</v>
      </c>
      <c r="W75" s="198">
        <v>0.56000000000000005</v>
      </c>
      <c r="X75" s="198">
        <v>1.76</v>
      </c>
      <c r="Y75" s="198">
        <v>9.15</v>
      </c>
      <c r="Z75" s="198">
        <v>3.23</v>
      </c>
      <c r="AA75" s="198">
        <v>0.91</v>
      </c>
      <c r="AB75" s="198">
        <v>0</v>
      </c>
      <c r="AC75" s="198">
        <v>9.92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36.049999999999997</v>
      </c>
      <c r="AJ75" s="198">
        <v>0</v>
      </c>
      <c r="AK75" s="198">
        <v>6.82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12.92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27.24</v>
      </c>
      <c r="J76" s="198">
        <v>0</v>
      </c>
      <c r="K76" s="198">
        <v>0.37</v>
      </c>
      <c r="L76" s="198">
        <v>368.5</v>
      </c>
      <c r="M76" s="198">
        <v>1.1000000000000001</v>
      </c>
      <c r="N76" s="198">
        <v>1.41</v>
      </c>
      <c r="O76" s="198">
        <v>0</v>
      </c>
      <c r="P76" s="198">
        <v>3.53</v>
      </c>
      <c r="Q76" s="198">
        <v>0.26</v>
      </c>
      <c r="R76" s="198">
        <v>0.51</v>
      </c>
      <c r="S76" s="198">
        <v>0.32</v>
      </c>
      <c r="T76" s="198">
        <v>0</v>
      </c>
      <c r="U76" s="198">
        <v>0.83</v>
      </c>
      <c r="V76" s="198">
        <v>0.25</v>
      </c>
      <c r="W76" s="198">
        <v>0.56000000000000005</v>
      </c>
      <c r="X76" s="198">
        <v>1.76</v>
      </c>
      <c r="Y76" s="198">
        <v>9.15</v>
      </c>
      <c r="Z76" s="198">
        <v>3.23</v>
      </c>
      <c r="AA76" s="198">
        <v>0.91</v>
      </c>
      <c r="AB76" s="198">
        <v>0</v>
      </c>
      <c r="AC76" s="198">
        <v>9.92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36.630000000000003</v>
      </c>
      <c r="AJ76" s="198">
        <v>0</v>
      </c>
      <c r="AK76" s="198">
        <v>7.17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12.92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27.24</v>
      </c>
      <c r="J77" s="198">
        <v>0</v>
      </c>
      <c r="K77" s="198">
        <v>0.37</v>
      </c>
      <c r="L77" s="198">
        <v>328.5</v>
      </c>
      <c r="M77" s="198">
        <v>1.1000000000000001</v>
      </c>
      <c r="N77" s="198">
        <v>1.41</v>
      </c>
      <c r="O77" s="198">
        <v>0</v>
      </c>
      <c r="P77" s="198">
        <v>3.59</v>
      </c>
      <c r="Q77" s="198">
        <v>0.26</v>
      </c>
      <c r="R77" s="198">
        <v>0.51</v>
      </c>
      <c r="S77" s="198">
        <v>0.32</v>
      </c>
      <c r="T77" s="198">
        <v>0</v>
      </c>
      <c r="U77" s="198">
        <v>0.83</v>
      </c>
      <c r="V77" s="198">
        <v>0.25</v>
      </c>
      <c r="W77" s="198">
        <v>0.56000000000000005</v>
      </c>
      <c r="X77" s="198">
        <v>1.76</v>
      </c>
      <c r="Y77" s="198">
        <v>9.15</v>
      </c>
      <c r="Z77" s="198">
        <v>3.23</v>
      </c>
      <c r="AA77" s="198">
        <v>0.91</v>
      </c>
      <c r="AB77" s="198">
        <v>0</v>
      </c>
      <c r="AC77" s="198">
        <v>9.92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36.630000000000003</v>
      </c>
      <c r="AJ77" s="198">
        <v>0</v>
      </c>
      <c r="AK77" s="198">
        <v>7.18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12.92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27.24</v>
      </c>
      <c r="J78" s="198">
        <v>0</v>
      </c>
      <c r="K78" s="198">
        <v>0.37</v>
      </c>
      <c r="L78" s="198">
        <v>328.5</v>
      </c>
      <c r="M78" s="198">
        <v>1.1000000000000001</v>
      </c>
      <c r="N78" s="198">
        <v>1.41</v>
      </c>
      <c r="O78" s="198">
        <v>0</v>
      </c>
      <c r="P78" s="198">
        <v>3.59</v>
      </c>
      <c r="Q78" s="198">
        <v>0.26</v>
      </c>
      <c r="R78" s="198">
        <v>0.51</v>
      </c>
      <c r="S78" s="198">
        <v>0.32</v>
      </c>
      <c r="T78" s="198">
        <v>0</v>
      </c>
      <c r="U78" s="198">
        <v>0.83</v>
      </c>
      <c r="V78" s="198">
        <v>0.25</v>
      </c>
      <c r="W78" s="198">
        <v>0.56000000000000005</v>
      </c>
      <c r="X78" s="198">
        <v>1.76</v>
      </c>
      <c r="Y78" s="198">
        <v>9.15</v>
      </c>
      <c r="Z78" s="198">
        <v>3.23</v>
      </c>
      <c r="AA78" s="198">
        <v>0.91</v>
      </c>
      <c r="AB78" s="198">
        <v>0</v>
      </c>
      <c r="AC78" s="198">
        <v>9.92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36.630000000000003</v>
      </c>
      <c r="AJ78" s="198">
        <v>0</v>
      </c>
      <c r="AK78" s="198">
        <v>7.38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13.01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27.24</v>
      </c>
      <c r="J79" s="198">
        <v>0</v>
      </c>
      <c r="K79" s="198">
        <v>0.37</v>
      </c>
      <c r="L79" s="198">
        <v>328.5</v>
      </c>
      <c r="M79" s="198">
        <v>1.1000000000000001</v>
      </c>
      <c r="N79" s="198">
        <v>1.41</v>
      </c>
      <c r="O79" s="198">
        <v>0</v>
      </c>
      <c r="P79" s="198">
        <v>3.59</v>
      </c>
      <c r="Q79" s="198">
        <v>0.26</v>
      </c>
      <c r="R79" s="198">
        <v>0.51</v>
      </c>
      <c r="S79" s="198">
        <v>0.32</v>
      </c>
      <c r="T79" s="198">
        <v>0</v>
      </c>
      <c r="U79" s="198">
        <v>0.83</v>
      </c>
      <c r="V79" s="198">
        <v>0.25</v>
      </c>
      <c r="W79" s="198">
        <v>0.56000000000000005</v>
      </c>
      <c r="X79" s="198">
        <v>1.76</v>
      </c>
      <c r="Y79" s="198">
        <v>9.15</v>
      </c>
      <c r="Z79" s="198">
        <v>3.23</v>
      </c>
      <c r="AA79" s="198">
        <v>0.91</v>
      </c>
      <c r="AB79" s="198">
        <v>0</v>
      </c>
      <c r="AC79" s="198">
        <v>9.92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36.630000000000003</v>
      </c>
      <c r="AJ79" s="198">
        <v>0</v>
      </c>
      <c r="AK79" s="198">
        <v>8.43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13.01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0.37</v>
      </c>
      <c r="L80" s="198">
        <v>328.5</v>
      </c>
      <c r="M80" s="198">
        <v>1.1000000000000001</v>
      </c>
      <c r="N80" s="198">
        <v>1.41</v>
      </c>
      <c r="O80" s="198">
        <v>0</v>
      </c>
      <c r="P80" s="198">
        <v>3.59</v>
      </c>
      <c r="Q80" s="198">
        <v>0.26</v>
      </c>
      <c r="R80" s="198">
        <v>0.51</v>
      </c>
      <c r="S80" s="198">
        <v>0.32</v>
      </c>
      <c r="T80" s="198">
        <v>0</v>
      </c>
      <c r="U80" s="198">
        <v>0.83</v>
      </c>
      <c r="V80" s="198">
        <v>0.25</v>
      </c>
      <c r="W80" s="198">
        <v>0.56000000000000005</v>
      </c>
      <c r="X80" s="198">
        <v>1.76</v>
      </c>
      <c r="Y80" s="198">
        <v>9.15</v>
      </c>
      <c r="Z80" s="198">
        <v>3.23</v>
      </c>
      <c r="AA80" s="198">
        <v>0.91</v>
      </c>
      <c r="AB80" s="198">
        <v>0</v>
      </c>
      <c r="AC80" s="198">
        <v>9.92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36.630000000000003</v>
      </c>
      <c r="AJ80" s="198">
        <v>0</v>
      </c>
      <c r="AK80" s="198">
        <v>8.35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13.01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0.37</v>
      </c>
      <c r="L81" s="198">
        <v>328.5</v>
      </c>
      <c r="M81" s="198">
        <v>1.1000000000000001</v>
      </c>
      <c r="N81" s="198">
        <v>1.41</v>
      </c>
      <c r="O81" s="198">
        <v>0</v>
      </c>
      <c r="P81" s="198">
        <v>3.59</v>
      </c>
      <c r="Q81" s="198">
        <v>0.26</v>
      </c>
      <c r="R81" s="198">
        <v>0.51</v>
      </c>
      <c r="S81" s="198">
        <v>0.32</v>
      </c>
      <c r="T81" s="198">
        <v>0</v>
      </c>
      <c r="U81" s="198">
        <v>0.83</v>
      </c>
      <c r="V81" s="198">
        <v>0.25</v>
      </c>
      <c r="W81" s="198">
        <v>0.56000000000000005</v>
      </c>
      <c r="X81" s="198">
        <v>1.76</v>
      </c>
      <c r="Y81" s="198">
        <v>9.15</v>
      </c>
      <c r="Z81" s="198">
        <v>3.23</v>
      </c>
      <c r="AA81" s="198">
        <v>0.91</v>
      </c>
      <c r="AB81" s="198">
        <v>0</v>
      </c>
      <c r="AC81" s="198">
        <v>9.92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36.049999999999997</v>
      </c>
      <c r="AJ81" s="198">
        <v>0</v>
      </c>
      <c r="AK81" s="198">
        <v>8.43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13.01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0.37</v>
      </c>
      <c r="L82" s="198">
        <v>328.5</v>
      </c>
      <c r="M82" s="198">
        <v>1.1000000000000001</v>
      </c>
      <c r="N82" s="198">
        <v>1.41</v>
      </c>
      <c r="O82" s="198">
        <v>0</v>
      </c>
      <c r="P82" s="198">
        <v>3.59</v>
      </c>
      <c r="Q82" s="198">
        <v>0.26</v>
      </c>
      <c r="R82" s="198">
        <v>0.51</v>
      </c>
      <c r="S82" s="198">
        <v>0.32</v>
      </c>
      <c r="T82" s="198">
        <v>0</v>
      </c>
      <c r="U82" s="198">
        <v>0.83</v>
      </c>
      <c r="V82" s="198">
        <v>0.25</v>
      </c>
      <c r="W82" s="198">
        <v>0.56000000000000005</v>
      </c>
      <c r="X82" s="198">
        <v>1.76</v>
      </c>
      <c r="Y82" s="198">
        <v>9.15</v>
      </c>
      <c r="Z82" s="198">
        <v>3.23</v>
      </c>
      <c r="AA82" s="198">
        <v>0.91</v>
      </c>
      <c r="AB82" s="198">
        <v>0</v>
      </c>
      <c r="AC82" s="198">
        <v>9.92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36.630000000000003</v>
      </c>
      <c r="AJ82" s="198">
        <v>0</v>
      </c>
      <c r="AK82" s="198">
        <v>8.43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13.01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0.37</v>
      </c>
      <c r="L83" s="198">
        <v>298.5</v>
      </c>
      <c r="M83" s="198">
        <v>1.1000000000000001</v>
      </c>
      <c r="N83" s="198">
        <v>1.41</v>
      </c>
      <c r="O83" s="198">
        <v>0</v>
      </c>
      <c r="P83" s="198">
        <v>3.59</v>
      </c>
      <c r="Q83" s="198">
        <v>0.26</v>
      </c>
      <c r="R83" s="198">
        <v>0.51</v>
      </c>
      <c r="S83" s="198">
        <v>0.32</v>
      </c>
      <c r="T83" s="198">
        <v>0</v>
      </c>
      <c r="U83" s="198">
        <v>0.83</v>
      </c>
      <c r="V83" s="198">
        <v>0.25</v>
      </c>
      <c r="W83" s="198">
        <v>0.56000000000000005</v>
      </c>
      <c r="X83" s="198">
        <v>1.76</v>
      </c>
      <c r="Y83" s="198">
        <v>9.15</v>
      </c>
      <c r="Z83" s="198">
        <v>3.23</v>
      </c>
      <c r="AA83" s="198">
        <v>0.91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36.630000000000003</v>
      </c>
      <c r="AJ83" s="198">
        <v>0</v>
      </c>
      <c r="AK83" s="198">
        <v>8.43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13.01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0.37</v>
      </c>
      <c r="L84" s="198">
        <v>308.5</v>
      </c>
      <c r="M84" s="198">
        <v>1.1000000000000001</v>
      </c>
      <c r="N84" s="198">
        <v>1.41</v>
      </c>
      <c r="O84" s="198">
        <v>0</v>
      </c>
      <c r="P84" s="198">
        <v>3.59</v>
      </c>
      <c r="Q84" s="198">
        <v>0.26</v>
      </c>
      <c r="R84" s="198">
        <v>0.51</v>
      </c>
      <c r="S84" s="198">
        <v>0.32</v>
      </c>
      <c r="T84" s="198">
        <v>0</v>
      </c>
      <c r="U84" s="198">
        <v>0.83</v>
      </c>
      <c r="V84" s="198">
        <v>0.25</v>
      </c>
      <c r="W84" s="198">
        <v>0.56000000000000005</v>
      </c>
      <c r="X84" s="198">
        <v>1.76</v>
      </c>
      <c r="Y84" s="198">
        <v>9.15</v>
      </c>
      <c r="Z84" s="198">
        <v>3.23</v>
      </c>
      <c r="AA84" s="198">
        <v>0.91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36.630000000000003</v>
      </c>
      <c r="AJ84" s="198">
        <v>0</v>
      </c>
      <c r="AK84" s="198">
        <v>8.43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13.01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9.41</v>
      </c>
      <c r="L85" s="198">
        <v>298.5</v>
      </c>
      <c r="M85" s="198">
        <v>1.1000000000000001</v>
      </c>
      <c r="N85" s="198">
        <v>1.41</v>
      </c>
      <c r="O85" s="198">
        <v>0</v>
      </c>
      <c r="P85" s="198">
        <v>3.33</v>
      </c>
      <c r="Q85" s="198">
        <v>3.78</v>
      </c>
      <c r="R85" s="198">
        <v>9.16</v>
      </c>
      <c r="S85" s="198">
        <v>5.22</v>
      </c>
      <c r="T85" s="198">
        <v>0</v>
      </c>
      <c r="U85" s="198">
        <v>0.83</v>
      </c>
      <c r="V85" s="198">
        <v>0.25</v>
      </c>
      <c r="W85" s="198">
        <v>0.56000000000000005</v>
      </c>
      <c r="X85" s="198">
        <v>1.76</v>
      </c>
      <c r="Y85" s="198">
        <v>9.15</v>
      </c>
      <c r="Z85" s="198">
        <v>3.23</v>
      </c>
      <c r="AA85" s="198">
        <v>0.91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36.630000000000003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13.01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9.41</v>
      </c>
      <c r="L86" s="198">
        <v>368.5</v>
      </c>
      <c r="M86" s="198">
        <v>1.1000000000000001</v>
      </c>
      <c r="N86" s="198">
        <v>1.41</v>
      </c>
      <c r="O86" s="198">
        <v>0</v>
      </c>
      <c r="P86" s="198">
        <v>3.33</v>
      </c>
      <c r="Q86" s="198">
        <v>3.81</v>
      </c>
      <c r="R86" s="198">
        <v>9.16</v>
      </c>
      <c r="S86" s="198">
        <v>5.22</v>
      </c>
      <c r="T86" s="198">
        <v>0</v>
      </c>
      <c r="U86" s="198">
        <v>0.83</v>
      </c>
      <c r="V86" s="198">
        <v>6.36</v>
      </c>
      <c r="W86" s="198">
        <v>14.24</v>
      </c>
      <c r="X86" s="198">
        <v>1.76</v>
      </c>
      <c r="Y86" s="198">
        <v>9.15</v>
      </c>
      <c r="Z86" s="198">
        <v>44.58</v>
      </c>
      <c r="AA86" s="198">
        <v>16.59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36.630000000000003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13.11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9.41</v>
      </c>
      <c r="L87" s="198">
        <v>368.5</v>
      </c>
      <c r="M87" s="198">
        <v>1.1000000000000001</v>
      </c>
      <c r="N87" s="198">
        <v>1.41</v>
      </c>
      <c r="O87" s="198">
        <v>0</v>
      </c>
      <c r="P87" s="198">
        <v>3.33</v>
      </c>
      <c r="Q87" s="198">
        <v>3.81</v>
      </c>
      <c r="R87" s="198">
        <v>9.16</v>
      </c>
      <c r="S87" s="198">
        <v>5.22</v>
      </c>
      <c r="T87" s="198">
        <v>0</v>
      </c>
      <c r="U87" s="198">
        <v>0.83</v>
      </c>
      <c r="V87" s="198">
        <v>6.36</v>
      </c>
      <c r="W87" s="198">
        <v>14.24</v>
      </c>
      <c r="X87" s="198">
        <v>1.76</v>
      </c>
      <c r="Y87" s="198">
        <v>9.15</v>
      </c>
      <c r="Z87" s="198">
        <v>44.58</v>
      </c>
      <c r="AA87" s="198">
        <v>16.59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36.049999999999997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13.11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9.41</v>
      </c>
      <c r="L88" s="198">
        <v>368.5</v>
      </c>
      <c r="M88" s="198">
        <v>1.1000000000000001</v>
      </c>
      <c r="N88" s="198">
        <v>1.41</v>
      </c>
      <c r="O88" s="198">
        <v>0</v>
      </c>
      <c r="P88" s="198">
        <v>3.33</v>
      </c>
      <c r="Q88" s="198">
        <v>3.81</v>
      </c>
      <c r="R88" s="198">
        <v>9.16</v>
      </c>
      <c r="S88" s="198">
        <v>5.22</v>
      </c>
      <c r="T88" s="198">
        <v>0</v>
      </c>
      <c r="U88" s="198">
        <v>0.83</v>
      </c>
      <c r="V88" s="198">
        <v>6.36</v>
      </c>
      <c r="W88" s="198">
        <v>14.24</v>
      </c>
      <c r="X88" s="198">
        <v>1.76</v>
      </c>
      <c r="Y88" s="198">
        <v>9.15</v>
      </c>
      <c r="Z88" s="198">
        <v>44.58</v>
      </c>
      <c r="AA88" s="198">
        <v>16.59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36.630000000000003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13.11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9.41</v>
      </c>
      <c r="L89" s="198">
        <v>368.5</v>
      </c>
      <c r="M89" s="198">
        <v>1.1000000000000001</v>
      </c>
      <c r="N89" s="198">
        <v>1.41</v>
      </c>
      <c r="O89" s="198">
        <v>0</v>
      </c>
      <c r="P89" s="198">
        <v>3.33</v>
      </c>
      <c r="Q89" s="198">
        <v>3.81</v>
      </c>
      <c r="R89" s="198">
        <v>9.16</v>
      </c>
      <c r="S89" s="198">
        <v>5.22</v>
      </c>
      <c r="T89" s="198">
        <v>0</v>
      </c>
      <c r="U89" s="198">
        <v>0.83</v>
      </c>
      <c r="V89" s="198">
        <v>6.36</v>
      </c>
      <c r="W89" s="198">
        <v>14.24</v>
      </c>
      <c r="X89" s="198">
        <v>1.76</v>
      </c>
      <c r="Y89" s="198">
        <v>9.15</v>
      </c>
      <c r="Z89" s="198">
        <v>44.58</v>
      </c>
      <c r="AA89" s="198">
        <v>16.59</v>
      </c>
      <c r="AB89" s="198">
        <v>0</v>
      </c>
      <c r="AC89" s="198">
        <v>9.92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36.630000000000003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13.11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9.41</v>
      </c>
      <c r="L90" s="198">
        <v>368.5</v>
      </c>
      <c r="M90" s="198">
        <v>1.1000000000000001</v>
      </c>
      <c r="N90" s="198">
        <v>1.41</v>
      </c>
      <c r="O90" s="198">
        <v>0</v>
      </c>
      <c r="P90" s="198">
        <v>3.33</v>
      </c>
      <c r="Q90" s="198">
        <v>3.81</v>
      </c>
      <c r="R90" s="198">
        <v>9.16</v>
      </c>
      <c r="S90" s="198">
        <v>5.22</v>
      </c>
      <c r="T90" s="198">
        <v>0</v>
      </c>
      <c r="U90" s="198">
        <v>0.83</v>
      </c>
      <c r="V90" s="198">
        <v>6.36</v>
      </c>
      <c r="W90" s="198">
        <v>14.24</v>
      </c>
      <c r="X90" s="198">
        <v>1.76</v>
      </c>
      <c r="Y90" s="198">
        <v>9.15</v>
      </c>
      <c r="Z90" s="198">
        <v>44.58</v>
      </c>
      <c r="AA90" s="198">
        <v>16.59</v>
      </c>
      <c r="AB90" s="198">
        <v>0</v>
      </c>
      <c r="AC90" s="198">
        <v>9.92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36.630000000000003</v>
      </c>
      <c r="AJ90" s="198">
        <v>0</v>
      </c>
      <c r="AK90" s="198">
        <v>4.3499999999999996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13.11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27.4</v>
      </c>
      <c r="J91" s="198">
        <v>0</v>
      </c>
      <c r="K91" s="198">
        <v>9.41</v>
      </c>
      <c r="L91" s="198">
        <v>368.5</v>
      </c>
      <c r="M91" s="198">
        <v>1.1000000000000001</v>
      </c>
      <c r="N91" s="198">
        <v>1.41</v>
      </c>
      <c r="O91" s="198">
        <v>0</v>
      </c>
      <c r="P91" s="198">
        <v>3.33</v>
      </c>
      <c r="Q91" s="198">
        <v>3.81</v>
      </c>
      <c r="R91" s="198">
        <v>9.16</v>
      </c>
      <c r="S91" s="198">
        <v>5.22</v>
      </c>
      <c r="T91" s="198">
        <v>0</v>
      </c>
      <c r="U91" s="198">
        <v>0.83</v>
      </c>
      <c r="V91" s="198">
        <v>6.36</v>
      </c>
      <c r="W91" s="198">
        <v>14.24</v>
      </c>
      <c r="X91" s="198">
        <v>1.76</v>
      </c>
      <c r="Y91" s="198">
        <v>9.15</v>
      </c>
      <c r="Z91" s="198">
        <v>44.58</v>
      </c>
      <c r="AA91" s="198">
        <v>16.59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37.590000000000003</v>
      </c>
      <c r="AJ91" s="198">
        <v>0</v>
      </c>
      <c r="AK91" s="198">
        <v>4.3499999999999996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13.11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27.4</v>
      </c>
      <c r="J92" s="198">
        <v>0</v>
      </c>
      <c r="K92" s="198">
        <v>9.41</v>
      </c>
      <c r="L92" s="198">
        <v>368.5</v>
      </c>
      <c r="M92" s="198">
        <v>1.1000000000000001</v>
      </c>
      <c r="N92" s="198">
        <v>1.41</v>
      </c>
      <c r="O92" s="198">
        <v>0</v>
      </c>
      <c r="P92" s="198">
        <v>3.33</v>
      </c>
      <c r="Q92" s="198">
        <v>3.81</v>
      </c>
      <c r="R92" s="198">
        <v>9.16</v>
      </c>
      <c r="S92" s="198">
        <v>5.22</v>
      </c>
      <c r="T92" s="198">
        <v>0</v>
      </c>
      <c r="U92" s="198">
        <v>0.83</v>
      </c>
      <c r="V92" s="198">
        <v>6.36</v>
      </c>
      <c r="W92" s="198">
        <v>14.24</v>
      </c>
      <c r="X92" s="198">
        <v>1.76</v>
      </c>
      <c r="Y92" s="198">
        <v>9.15</v>
      </c>
      <c r="Z92" s="198">
        <v>44.58</v>
      </c>
      <c r="AA92" s="198">
        <v>16.59</v>
      </c>
      <c r="AB92" s="198">
        <v>0</v>
      </c>
      <c r="AC92" s="198">
        <v>9.92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37.590000000000003</v>
      </c>
      <c r="AJ92" s="198">
        <v>0</v>
      </c>
      <c r="AK92" s="198">
        <v>4.34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13.11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27.4</v>
      </c>
      <c r="J93" s="198">
        <v>0</v>
      </c>
      <c r="K93" s="198">
        <v>9.41</v>
      </c>
      <c r="L93" s="198">
        <v>368.5</v>
      </c>
      <c r="M93" s="198">
        <v>1.1000000000000001</v>
      </c>
      <c r="N93" s="198">
        <v>1.41</v>
      </c>
      <c r="O93" s="198">
        <v>0</v>
      </c>
      <c r="P93" s="198">
        <v>3.33</v>
      </c>
      <c r="Q93" s="198">
        <v>3.81</v>
      </c>
      <c r="R93" s="198">
        <v>9.16</v>
      </c>
      <c r="S93" s="198">
        <v>5.22</v>
      </c>
      <c r="T93" s="198">
        <v>0</v>
      </c>
      <c r="U93" s="198">
        <v>0.83</v>
      </c>
      <c r="V93" s="198">
        <v>6.03</v>
      </c>
      <c r="W93" s="198">
        <v>14.24</v>
      </c>
      <c r="X93" s="198">
        <v>1.76</v>
      </c>
      <c r="Y93" s="198">
        <v>9.15</v>
      </c>
      <c r="Z93" s="198">
        <v>44.58</v>
      </c>
      <c r="AA93" s="198">
        <v>16.59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37.590000000000003</v>
      </c>
      <c r="AJ93" s="198">
        <v>0</v>
      </c>
      <c r="AK93" s="198">
        <v>3.72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13.11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27.4</v>
      </c>
      <c r="J94" s="198">
        <v>0</v>
      </c>
      <c r="K94" s="198">
        <v>9.41</v>
      </c>
      <c r="L94" s="198">
        <v>368.5</v>
      </c>
      <c r="M94" s="198">
        <v>1.1000000000000001</v>
      </c>
      <c r="N94" s="198">
        <v>1.41</v>
      </c>
      <c r="O94" s="198">
        <v>0</v>
      </c>
      <c r="P94" s="198">
        <v>3.33</v>
      </c>
      <c r="Q94" s="198">
        <v>3.81</v>
      </c>
      <c r="R94" s="198">
        <v>9.16</v>
      </c>
      <c r="S94" s="198">
        <v>5.22</v>
      </c>
      <c r="T94" s="198">
        <v>0</v>
      </c>
      <c r="U94" s="198">
        <v>0.83</v>
      </c>
      <c r="V94" s="198">
        <v>5.33</v>
      </c>
      <c r="W94" s="198">
        <v>14.24</v>
      </c>
      <c r="X94" s="198">
        <v>26.04</v>
      </c>
      <c r="Y94" s="198">
        <v>9.15</v>
      </c>
      <c r="Z94" s="198">
        <v>44.58</v>
      </c>
      <c r="AA94" s="198">
        <v>16.59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37.020000000000003</v>
      </c>
      <c r="AJ94" s="198">
        <v>0</v>
      </c>
      <c r="AK94" s="198">
        <v>19.600000000000001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13.11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27.4</v>
      </c>
      <c r="J95" s="198">
        <v>0</v>
      </c>
      <c r="K95" s="198">
        <v>9.41</v>
      </c>
      <c r="L95" s="198">
        <v>368.5</v>
      </c>
      <c r="M95" s="198">
        <v>1.1000000000000001</v>
      </c>
      <c r="N95" s="198">
        <v>1.41</v>
      </c>
      <c r="O95" s="198">
        <v>0</v>
      </c>
      <c r="P95" s="198">
        <v>3.33</v>
      </c>
      <c r="Q95" s="198">
        <v>3.81</v>
      </c>
      <c r="R95" s="198">
        <v>9.16</v>
      </c>
      <c r="S95" s="198">
        <v>5.22</v>
      </c>
      <c r="T95" s="198">
        <v>0</v>
      </c>
      <c r="U95" s="198">
        <v>0.83</v>
      </c>
      <c r="V95" s="198">
        <v>4.43</v>
      </c>
      <c r="W95" s="198">
        <v>14.24</v>
      </c>
      <c r="X95" s="198">
        <v>26.04</v>
      </c>
      <c r="Y95" s="198">
        <v>9.15</v>
      </c>
      <c r="Z95" s="198">
        <v>44.58</v>
      </c>
      <c r="AA95" s="198">
        <v>16.59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37.590000000000003</v>
      </c>
      <c r="AJ95" s="198">
        <v>0</v>
      </c>
      <c r="AK95" s="198">
        <v>19.600000000000001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13.11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27.4</v>
      </c>
      <c r="J96" s="198">
        <v>0</v>
      </c>
      <c r="K96" s="198">
        <v>9.41</v>
      </c>
      <c r="L96" s="198">
        <v>368.5</v>
      </c>
      <c r="M96" s="198">
        <v>1.1000000000000001</v>
      </c>
      <c r="N96" s="198">
        <v>1.41</v>
      </c>
      <c r="O96" s="198">
        <v>0</v>
      </c>
      <c r="P96" s="198">
        <v>3.33</v>
      </c>
      <c r="Q96" s="198">
        <v>3.81</v>
      </c>
      <c r="R96" s="198">
        <v>9.1199999999999992</v>
      </c>
      <c r="S96" s="198">
        <v>5.22</v>
      </c>
      <c r="T96" s="198">
        <v>0</v>
      </c>
      <c r="U96" s="198">
        <v>0.83</v>
      </c>
      <c r="V96" s="198">
        <v>5.24</v>
      </c>
      <c r="W96" s="198">
        <v>14.24</v>
      </c>
      <c r="X96" s="198">
        <v>26.04</v>
      </c>
      <c r="Y96" s="198">
        <v>9.15</v>
      </c>
      <c r="Z96" s="198">
        <v>44.58</v>
      </c>
      <c r="AA96" s="198">
        <v>16.59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37.590000000000003</v>
      </c>
      <c r="AJ96" s="198">
        <v>0</v>
      </c>
      <c r="AK96" s="198">
        <v>19.600000000000001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13.11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27.4</v>
      </c>
      <c r="J97" s="198">
        <v>0</v>
      </c>
      <c r="K97" s="198">
        <v>9.41</v>
      </c>
      <c r="L97" s="198">
        <v>368.5</v>
      </c>
      <c r="M97" s="198">
        <v>1.1000000000000001</v>
      </c>
      <c r="N97" s="198">
        <v>1.41</v>
      </c>
      <c r="O97" s="198">
        <v>0</v>
      </c>
      <c r="P97" s="198">
        <v>3.33</v>
      </c>
      <c r="Q97" s="198">
        <v>3.81</v>
      </c>
      <c r="R97" s="198">
        <v>9.1199999999999992</v>
      </c>
      <c r="S97" s="198">
        <v>5.22</v>
      </c>
      <c r="T97" s="198">
        <v>0</v>
      </c>
      <c r="U97" s="198">
        <v>0.83</v>
      </c>
      <c r="V97" s="198">
        <v>4.97</v>
      </c>
      <c r="W97" s="198">
        <v>14.24</v>
      </c>
      <c r="X97" s="198">
        <v>26.04</v>
      </c>
      <c r="Y97" s="198">
        <v>9.15</v>
      </c>
      <c r="Z97" s="198">
        <v>44.58</v>
      </c>
      <c r="AA97" s="198">
        <v>16.59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37.590000000000003</v>
      </c>
      <c r="AJ97" s="198">
        <v>0</v>
      </c>
      <c r="AK97" s="198">
        <v>19.66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13.11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27.4</v>
      </c>
      <c r="J98" s="198">
        <v>0</v>
      </c>
      <c r="K98" s="198">
        <v>9.41</v>
      </c>
      <c r="L98" s="198">
        <v>368.5</v>
      </c>
      <c r="M98" s="198">
        <v>1.1000000000000001</v>
      </c>
      <c r="N98" s="198">
        <v>1.41</v>
      </c>
      <c r="O98" s="198">
        <v>0</v>
      </c>
      <c r="P98" s="198">
        <v>3.33</v>
      </c>
      <c r="Q98" s="198">
        <v>3.81</v>
      </c>
      <c r="R98" s="198">
        <v>9.1199999999999992</v>
      </c>
      <c r="S98" s="198">
        <v>5.22</v>
      </c>
      <c r="T98" s="198">
        <v>0</v>
      </c>
      <c r="U98" s="198">
        <v>0.83</v>
      </c>
      <c r="V98" s="198">
        <v>4.97</v>
      </c>
      <c r="W98" s="198">
        <v>14.24</v>
      </c>
      <c r="X98" s="198">
        <v>26.04</v>
      </c>
      <c r="Y98" s="198">
        <v>9.15</v>
      </c>
      <c r="Z98" s="198">
        <v>44.58</v>
      </c>
      <c r="AA98" s="198">
        <v>16.59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37.590000000000003</v>
      </c>
      <c r="AJ98" s="198">
        <v>0</v>
      </c>
      <c r="AK98" s="198">
        <v>19.600000000000001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0.31289749999999961</v>
      </c>
      <c r="D99">
        <f t="shared" si="0"/>
        <v>0</v>
      </c>
      <c r="E99">
        <f t="shared" si="0"/>
        <v>0</v>
      </c>
      <c r="F99">
        <f t="shared" si="0"/>
        <v>0.51119999999999988</v>
      </c>
      <c r="G99">
        <f t="shared" si="0"/>
        <v>0</v>
      </c>
      <c r="H99">
        <f t="shared" si="0"/>
        <v>0</v>
      </c>
      <c r="I99">
        <f t="shared" si="0"/>
        <v>0.65619999999999934</v>
      </c>
      <c r="J99">
        <f t="shared" si="0"/>
        <v>0</v>
      </c>
      <c r="K99">
        <f t="shared" si="0"/>
        <v>0.11279500000000016</v>
      </c>
      <c r="L99">
        <f t="shared" si="0"/>
        <v>7.8432674999999996</v>
      </c>
      <c r="M99">
        <f t="shared" si="0"/>
        <v>2.5284999999999967E-2</v>
      </c>
      <c r="N99">
        <f t="shared" si="0"/>
        <v>3.4662499999999936E-2</v>
      </c>
      <c r="O99">
        <f t="shared" si="0"/>
        <v>0</v>
      </c>
      <c r="P99">
        <f t="shared" si="0"/>
        <v>0.1969375000000006</v>
      </c>
      <c r="Q99">
        <f t="shared" si="0"/>
        <v>5.8945000000000032E-2</v>
      </c>
      <c r="R99">
        <f t="shared" si="0"/>
        <v>0.12091750000000004</v>
      </c>
      <c r="S99">
        <f t="shared" si="0"/>
        <v>7.532000000000004E-2</v>
      </c>
      <c r="T99">
        <f t="shared" si="0"/>
        <v>0</v>
      </c>
      <c r="U99">
        <f t="shared" si="0"/>
        <v>2.1409999999999974E-2</v>
      </c>
      <c r="V99">
        <f t="shared" si="0"/>
        <v>8.1110000000000099E-2</v>
      </c>
      <c r="W99">
        <f t="shared" si="0"/>
        <v>0.17883749999999979</v>
      </c>
      <c r="X99">
        <f t="shared" si="0"/>
        <v>0.33419499999999941</v>
      </c>
      <c r="Y99">
        <f t="shared" si="0"/>
        <v>0.21959999999999966</v>
      </c>
      <c r="Z99">
        <f t="shared" si="0"/>
        <v>0.63609500000000052</v>
      </c>
      <c r="AA99">
        <f t="shared" si="0"/>
        <v>0.2356000000000002</v>
      </c>
      <c r="AB99">
        <f t="shared" si="0"/>
        <v>0</v>
      </c>
      <c r="AC99">
        <f t="shared" si="0"/>
        <v>0.23807999999999963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0.8867250000000011</v>
      </c>
      <c r="AJ99">
        <f t="shared" si="0"/>
        <v>0</v>
      </c>
      <c r="AK99">
        <f t="shared" si="0"/>
        <v>0.27041500000000007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-13.548</v>
      </c>
      <c r="D32" s="124">
        <v>0</v>
      </c>
      <c r="E32" s="124">
        <v>0</v>
      </c>
      <c r="F32" s="124">
        <v>-18.452000000000002</v>
      </c>
      <c r="G32" s="124">
        <v>-32</v>
      </c>
      <c r="H32" s="118"/>
      <c r="I32" s="33">
        <v>30</v>
      </c>
      <c r="J32" s="124">
        <v>13.548</v>
      </c>
      <c r="K32" s="124">
        <v>0</v>
      </c>
      <c r="L32" s="124">
        <v>0</v>
      </c>
      <c r="M32" s="124">
        <v>0</v>
      </c>
      <c r="N32" s="124">
        <v>13.548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18.452000000000002</v>
      </c>
      <c r="AF32" s="124">
        <v>0</v>
      </c>
      <c r="AG32" s="124">
        <v>0</v>
      </c>
      <c r="AH32" s="124">
        <v>0</v>
      </c>
      <c r="AI32" s="124">
        <v>18.452000000000002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13.548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-13.548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18.452000000000002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-18.452000000000002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135.47999999999999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135.47999999999999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184.52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184.52</v>
      </c>
      <c r="DF32" s="123">
        <f t="shared" si="31"/>
        <v>32</v>
      </c>
      <c r="DG32" s="123">
        <f t="shared" si="32"/>
        <v>-13.548</v>
      </c>
      <c r="DH32" s="123">
        <f t="shared" si="33"/>
        <v>0</v>
      </c>
      <c r="DI32" s="123">
        <f t="shared" si="34"/>
        <v>0</v>
      </c>
      <c r="DJ32" s="123">
        <f t="shared" si="35"/>
        <v>-18.452000000000002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-26.248999999999999</v>
      </c>
      <c r="D34" s="124">
        <v>0</v>
      </c>
      <c r="E34" s="124">
        <v>0</v>
      </c>
      <c r="F34" s="124">
        <v>-35.750999999999998</v>
      </c>
      <c r="G34" s="124">
        <v>-62</v>
      </c>
      <c r="H34" s="118"/>
      <c r="I34" s="33">
        <v>32</v>
      </c>
      <c r="J34" s="124">
        <v>26.248999999999999</v>
      </c>
      <c r="K34" s="124">
        <v>0</v>
      </c>
      <c r="L34" s="124">
        <v>0</v>
      </c>
      <c r="M34" s="124">
        <v>0</v>
      </c>
      <c r="N34" s="124">
        <v>26.248999999999999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35.750999999999998</v>
      </c>
      <c r="AF34" s="124">
        <v>0</v>
      </c>
      <c r="AG34" s="124">
        <v>0</v>
      </c>
      <c r="AH34" s="124">
        <v>0</v>
      </c>
      <c r="AI34" s="124">
        <v>35.750999999999998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26.248999999999999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-26.248999999999999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35.750999999999998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-35.750999999999998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262.49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262.49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357.51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357.51</v>
      </c>
      <c r="DF34" s="123">
        <f t="shared" si="31"/>
        <v>62</v>
      </c>
      <c r="DG34" s="123">
        <f t="shared" si="32"/>
        <v>-26.248999999999999</v>
      </c>
      <c r="DH34" s="123">
        <f t="shared" si="33"/>
        <v>0</v>
      </c>
      <c r="DI34" s="123">
        <f t="shared" si="34"/>
        <v>0</v>
      </c>
      <c r="DJ34" s="123">
        <f t="shared" si="35"/>
        <v>-35.750999999999998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-23.707999999999998</v>
      </c>
      <c r="D35" s="124">
        <v>0</v>
      </c>
      <c r="E35" s="124">
        <v>0</v>
      </c>
      <c r="F35" s="124">
        <v>-32.292000000000002</v>
      </c>
      <c r="G35" s="124">
        <v>-56</v>
      </c>
      <c r="H35" s="118"/>
      <c r="I35" s="33">
        <v>33</v>
      </c>
      <c r="J35" s="124">
        <v>23.707999999999998</v>
      </c>
      <c r="K35" s="124">
        <v>0</v>
      </c>
      <c r="L35" s="124">
        <v>0</v>
      </c>
      <c r="M35" s="124">
        <v>0</v>
      </c>
      <c r="N35" s="124">
        <v>23.707999999999998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32.292000000000002</v>
      </c>
      <c r="AF35" s="124">
        <v>0</v>
      </c>
      <c r="AG35" s="124">
        <v>0</v>
      </c>
      <c r="AH35" s="124">
        <v>0</v>
      </c>
      <c r="AI35" s="124">
        <v>32.292000000000002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23.707999999999998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-23.707999999999998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32.292000000000002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-32.292000000000002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237.07999999999998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237.07999999999998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322.92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322.92</v>
      </c>
      <c r="DF35" s="123">
        <f t="shared" si="31"/>
        <v>56</v>
      </c>
      <c r="DG35" s="123">
        <f t="shared" si="32"/>
        <v>-23.707999999999998</v>
      </c>
      <c r="DH35" s="123">
        <f t="shared" si="33"/>
        <v>0</v>
      </c>
      <c r="DI35" s="123">
        <f t="shared" si="34"/>
        <v>0</v>
      </c>
      <c r="DJ35" s="123">
        <f t="shared" si="35"/>
        <v>-32.292000000000002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-35.139000000000003</v>
      </c>
      <c r="D36" s="124">
        <v>0</v>
      </c>
      <c r="E36" s="124">
        <v>0</v>
      </c>
      <c r="F36" s="124">
        <v>-47.860999999999997</v>
      </c>
      <c r="G36" s="124">
        <v>-83</v>
      </c>
      <c r="H36" s="118"/>
      <c r="I36" s="33">
        <v>34</v>
      </c>
      <c r="J36" s="124">
        <v>35.139000000000003</v>
      </c>
      <c r="K36" s="124">
        <v>0</v>
      </c>
      <c r="L36" s="124">
        <v>0</v>
      </c>
      <c r="M36" s="124">
        <v>0</v>
      </c>
      <c r="N36" s="124">
        <v>35.139000000000003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47.860999999999997</v>
      </c>
      <c r="AF36" s="124">
        <v>0</v>
      </c>
      <c r="AG36" s="124">
        <v>0</v>
      </c>
      <c r="AH36" s="124">
        <v>0</v>
      </c>
      <c r="AI36" s="124">
        <v>47.860999999999997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35.139000000000003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-35.139000000000003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47.860999999999997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-47.860999999999997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351.39000000000004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351.39000000000004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478.60999999999996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478.60999999999996</v>
      </c>
      <c r="DF36" s="123">
        <f t="shared" si="31"/>
        <v>83</v>
      </c>
      <c r="DG36" s="123">
        <f t="shared" si="32"/>
        <v>-35.139000000000003</v>
      </c>
      <c r="DH36" s="123">
        <f t="shared" si="33"/>
        <v>0</v>
      </c>
      <c r="DI36" s="123">
        <f t="shared" si="34"/>
        <v>0</v>
      </c>
      <c r="DJ36" s="123">
        <f t="shared" si="35"/>
        <v>-47.860999999999997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-25</v>
      </c>
      <c r="D37" s="124">
        <v>0</v>
      </c>
      <c r="E37" s="124">
        <v>0</v>
      </c>
      <c r="F37" s="124">
        <v>-98.066999999999993</v>
      </c>
      <c r="G37" s="124">
        <v>-123.06699999999999</v>
      </c>
      <c r="H37" s="118"/>
      <c r="I37" s="33">
        <v>35</v>
      </c>
      <c r="J37" s="124">
        <v>25</v>
      </c>
      <c r="K37" s="124">
        <v>0</v>
      </c>
      <c r="L37" s="124">
        <v>0</v>
      </c>
      <c r="M37" s="124">
        <v>0</v>
      </c>
      <c r="N37" s="124">
        <v>25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98.066999999999993</v>
      </c>
      <c r="AF37" s="124">
        <v>0</v>
      </c>
      <c r="AG37" s="124">
        <v>0</v>
      </c>
      <c r="AH37" s="124">
        <v>0</v>
      </c>
      <c r="AI37" s="124">
        <v>98.066999999999993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25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-25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98.066999999999993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-98.066999999999993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250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250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980.67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980.67</v>
      </c>
      <c r="DF37" s="123">
        <f t="shared" si="31"/>
        <v>123.06699999999999</v>
      </c>
      <c r="DG37" s="123">
        <f t="shared" si="32"/>
        <v>-25</v>
      </c>
      <c r="DH37" s="123">
        <f t="shared" si="33"/>
        <v>0</v>
      </c>
      <c r="DI37" s="123">
        <f t="shared" si="34"/>
        <v>0</v>
      </c>
      <c r="DJ37" s="123">
        <f t="shared" si="35"/>
        <v>-98.066999999999993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-76.323999999999998</v>
      </c>
      <c r="G38" s="124">
        <v>-76.323999999999998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76.323999999999998</v>
      </c>
      <c r="AF38" s="124">
        <v>0</v>
      </c>
      <c r="AG38" s="124">
        <v>0</v>
      </c>
      <c r="AH38" s="124">
        <v>0</v>
      </c>
      <c r="AI38" s="124">
        <v>76.323999999999998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76.323999999999998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-76.323999999999998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763.24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763.24</v>
      </c>
      <c r="DF38" s="123">
        <f t="shared" si="31"/>
        <v>76.323999999999998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-76.323999999999998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-36.167999999999999</v>
      </c>
      <c r="D51" s="124">
        <v>0</v>
      </c>
      <c r="E51" s="124">
        <v>0</v>
      </c>
      <c r="F51" s="124">
        <v>0</v>
      </c>
      <c r="G51" s="124">
        <v>-36.167999999999999</v>
      </c>
      <c r="H51" s="118"/>
      <c r="I51" s="33">
        <v>49</v>
      </c>
      <c r="J51" s="124">
        <v>36.167999999999999</v>
      </c>
      <c r="K51" s="124">
        <v>0</v>
      </c>
      <c r="L51" s="124">
        <v>0</v>
      </c>
      <c r="M51" s="124">
        <v>8.8320000000000007</v>
      </c>
      <c r="N51" s="124">
        <v>45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-8.8320000000000007</v>
      </c>
      <c r="AG51" s="124">
        <v>0</v>
      </c>
      <c r="AH51" s="124">
        <v>0</v>
      </c>
      <c r="AI51" s="124">
        <v>-8.8320000000000007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36.167999999999999</v>
      </c>
      <c r="AV51" s="125">
        <f t="shared" si="13"/>
        <v>0</v>
      </c>
      <c r="AW51" s="125">
        <f t="shared" si="13"/>
        <v>0</v>
      </c>
      <c r="AX51" s="125">
        <f t="shared" si="13"/>
        <v>8.8320000000000007</v>
      </c>
      <c r="AY51" s="125">
        <f t="shared" si="14"/>
        <v>-45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361.68</v>
      </c>
      <c r="CF51" s="122">
        <f t="shared" si="5"/>
        <v>0</v>
      </c>
      <c r="CG51" s="122">
        <f t="shared" si="5"/>
        <v>0</v>
      </c>
      <c r="CH51" s="122">
        <f t="shared" si="5"/>
        <v>88.320000000000007</v>
      </c>
      <c r="CI51" s="122">
        <f t="shared" si="24"/>
        <v>450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36.167999999999999</v>
      </c>
      <c r="DG51" s="123">
        <f t="shared" si="32"/>
        <v>-45</v>
      </c>
      <c r="DH51" s="123">
        <f t="shared" si="33"/>
        <v>0</v>
      </c>
      <c r="DI51" s="123">
        <f t="shared" si="34"/>
        <v>0</v>
      </c>
      <c r="DJ51" s="123">
        <f t="shared" si="35"/>
        <v>8.8320000000000007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-60</v>
      </c>
      <c r="D52" s="124">
        <v>0</v>
      </c>
      <c r="E52" s="124">
        <v>0</v>
      </c>
      <c r="F52" s="124">
        <v>0</v>
      </c>
      <c r="G52" s="124">
        <v>-60</v>
      </c>
      <c r="H52" s="118"/>
      <c r="I52" s="33">
        <v>50</v>
      </c>
      <c r="J52" s="124">
        <v>60</v>
      </c>
      <c r="K52" s="124">
        <v>0</v>
      </c>
      <c r="L52" s="124">
        <v>0</v>
      </c>
      <c r="M52" s="124">
        <v>0</v>
      </c>
      <c r="N52" s="124">
        <v>60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60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-60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600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600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60</v>
      </c>
      <c r="DG52" s="123">
        <f t="shared" si="32"/>
        <v>-60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-52</v>
      </c>
      <c r="D53" s="124">
        <v>0</v>
      </c>
      <c r="E53" s="124">
        <v>0</v>
      </c>
      <c r="F53" s="124">
        <v>0</v>
      </c>
      <c r="G53" s="124">
        <v>-52</v>
      </c>
      <c r="H53" s="118"/>
      <c r="I53" s="33">
        <v>51</v>
      </c>
      <c r="J53" s="124">
        <v>52</v>
      </c>
      <c r="K53" s="124">
        <v>0</v>
      </c>
      <c r="L53" s="124">
        <v>0</v>
      </c>
      <c r="M53" s="124">
        <v>0</v>
      </c>
      <c r="N53" s="124">
        <v>52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52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-52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520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520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52</v>
      </c>
      <c r="DG53" s="123">
        <f t="shared" si="32"/>
        <v>-52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-67</v>
      </c>
      <c r="D54" s="124">
        <v>0</v>
      </c>
      <c r="E54" s="124">
        <v>0</v>
      </c>
      <c r="F54" s="124">
        <v>0</v>
      </c>
      <c r="G54" s="124">
        <v>-67</v>
      </c>
      <c r="H54" s="118"/>
      <c r="I54" s="33">
        <v>52</v>
      </c>
      <c r="J54" s="124">
        <v>67</v>
      </c>
      <c r="K54" s="124">
        <v>0</v>
      </c>
      <c r="L54" s="124">
        <v>0</v>
      </c>
      <c r="M54" s="124">
        <v>0</v>
      </c>
      <c r="N54" s="124">
        <v>67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67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-67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670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670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67</v>
      </c>
      <c r="DG54" s="123">
        <f t="shared" si="32"/>
        <v>-67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</v>
      </c>
      <c r="D64" s="124">
        <v>0</v>
      </c>
      <c r="E64" s="124">
        <v>0</v>
      </c>
      <c r="F64" s="124">
        <v>0</v>
      </c>
      <c r="G64" s="124">
        <v>-1</v>
      </c>
      <c r="H64" s="118"/>
      <c r="I64" s="33">
        <v>62</v>
      </c>
      <c r="J64" s="124">
        <v>1</v>
      </c>
      <c r="K64" s="124">
        <v>0</v>
      </c>
      <c r="L64" s="124">
        <v>0</v>
      </c>
      <c r="M64" s="124">
        <v>0</v>
      </c>
      <c r="N64" s="124">
        <v>1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-1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10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1</v>
      </c>
      <c r="DG64" s="123">
        <f t="shared" si="32"/>
        <v>-1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-17</v>
      </c>
      <c r="D70" s="124">
        <v>0</v>
      </c>
      <c r="E70" s="124">
        <v>0</v>
      </c>
      <c r="F70" s="124">
        <v>0</v>
      </c>
      <c r="G70" s="124">
        <v>-17</v>
      </c>
      <c r="H70" s="118"/>
      <c r="I70" s="33">
        <v>68</v>
      </c>
      <c r="J70" s="124">
        <v>17</v>
      </c>
      <c r="K70" s="124">
        <v>0</v>
      </c>
      <c r="L70" s="124">
        <v>0</v>
      </c>
      <c r="M70" s="124">
        <v>0</v>
      </c>
      <c r="N70" s="124">
        <v>17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17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-17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170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170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17</v>
      </c>
      <c r="DG70" s="123">
        <f t="shared" si="60"/>
        <v>-17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-77</v>
      </c>
      <c r="D72" s="124">
        <v>0</v>
      </c>
      <c r="E72" s="124">
        <v>0</v>
      </c>
      <c r="F72" s="124">
        <v>0</v>
      </c>
      <c r="G72" s="124">
        <v>-77</v>
      </c>
      <c r="H72" s="118"/>
      <c r="I72" s="33">
        <v>70</v>
      </c>
      <c r="J72" s="124">
        <v>77</v>
      </c>
      <c r="K72" s="124">
        <v>0</v>
      </c>
      <c r="L72" s="124">
        <v>0</v>
      </c>
      <c r="M72" s="124">
        <v>0</v>
      </c>
      <c r="N72" s="124">
        <v>77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77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-77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770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770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77</v>
      </c>
      <c r="DG72" s="123">
        <f t="shared" si="60"/>
        <v>-77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-105</v>
      </c>
      <c r="D73" s="124">
        <v>0</v>
      </c>
      <c r="E73" s="124">
        <v>0</v>
      </c>
      <c r="F73" s="124">
        <v>0</v>
      </c>
      <c r="G73" s="124">
        <v>-105</v>
      </c>
      <c r="H73" s="118"/>
      <c r="I73" s="33">
        <v>71</v>
      </c>
      <c r="J73" s="124">
        <v>105</v>
      </c>
      <c r="K73" s="124">
        <v>0</v>
      </c>
      <c r="L73" s="124">
        <v>0</v>
      </c>
      <c r="M73" s="124">
        <v>0</v>
      </c>
      <c r="N73" s="124">
        <v>105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105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-105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1050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1050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105</v>
      </c>
      <c r="DG73" s="123">
        <f t="shared" si="60"/>
        <v>-105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-50.804000000000002</v>
      </c>
      <c r="D74" s="124">
        <v>0</v>
      </c>
      <c r="E74" s="124">
        <v>0</v>
      </c>
      <c r="F74" s="124">
        <v>-69.195999999999998</v>
      </c>
      <c r="G74" s="124">
        <v>-120</v>
      </c>
      <c r="H74" s="118"/>
      <c r="I74" s="33">
        <v>72</v>
      </c>
      <c r="J74" s="124">
        <v>50.804000000000002</v>
      </c>
      <c r="K74" s="124">
        <v>0</v>
      </c>
      <c r="L74" s="124">
        <v>0</v>
      </c>
      <c r="M74" s="124">
        <v>0</v>
      </c>
      <c r="N74" s="124">
        <v>50.804000000000002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69.195999999999998</v>
      </c>
      <c r="AF74" s="124">
        <v>0</v>
      </c>
      <c r="AG74" s="124">
        <v>0</v>
      </c>
      <c r="AH74" s="124">
        <v>0</v>
      </c>
      <c r="AI74" s="124">
        <v>69.195999999999998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50.804000000000002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-50.804000000000002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69.195999999999998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-69.195999999999998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508.04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508.04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691.96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691.96</v>
      </c>
      <c r="DF74" s="123">
        <f t="shared" si="59"/>
        <v>120</v>
      </c>
      <c r="DG74" s="123">
        <f t="shared" si="60"/>
        <v>-50.804000000000002</v>
      </c>
      <c r="DH74" s="123">
        <f t="shared" si="61"/>
        <v>0</v>
      </c>
      <c r="DI74" s="123">
        <f t="shared" si="62"/>
        <v>0</v>
      </c>
      <c r="DJ74" s="123">
        <f t="shared" si="63"/>
        <v>-69.195999999999998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-22</v>
      </c>
      <c r="G80" s="124">
        <v>-22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22</v>
      </c>
      <c r="AF80" s="124">
        <v>0</v>
      </c>
      <c r="AG80" s="124">
        <v>0</v>
      </c>
      <c r="AH80" s="124">
        <v>0</v>
      </c>
      <c r="AI80" s="124">
        <v>22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220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220</v>
      </c>
      <c r="DF80" s="123">
        <f t="shared" si="59"/>
        <v>22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-22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-48</v>
      </c>
      <c r="G81" s="124">
        <v>-48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48</v>
      </c>
      <c r="AF81" s="124">
        <v>0</v>
      </c>
      <c r="AG81" s="124">
        <v>0</v>
      </c>
      <c r="AH81" s="124">
        <v>0</v>
      </c>
      <c r="AI81" s="124">
        <v>48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-48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480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480</v>
      </c>
      <c r="DF81" s="123">
        <f t="shared" si="59"/>
        <v>48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-48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-45</v>
      </c>
      <c r="G82" s="124">
        <v>-45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45</v>
      </c>
      <c r="AF82" s="124">
        <v>0</v>
      </c>
      <c r="AG82" s="124">
        <v>0</v>
      </c>
      <c r="AH82" s="124">
        <v>0</v>
      </c>
      <c r="AI82" s="124">
        <v>45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45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-45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450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450</v>
      </c>
      <c r="DF82" s="123">
        <f t="shared" si="59"/>
        <v>45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-45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-45</v>
      </c>
      <c r="G83" s="124">
        <v>-45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45</v>
      </c>
      <c r="AF83" s="124">
        <v>0</v>
      </c>
      <c r="AG83" s="124">
        <v>0</v>
      </c>
      <c r="AH83" s="124">
        <v>0</v>
      </c>
      <c r="AI83" s="124">
        <v>45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450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450</v>
      </c>
      <c r="DF83" s="123">
        <f t="shared" si="59"/>
        <v>45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-45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-10</v>
      </c>
      <c r="D84" s="124">
        <v>0</v>
      </c>
      <c r="E84" s="124">
        <v>0</v>
      </c>
      <c r="F84" s="124">
        <v>-38</v>
      </c>
      <c r="G84" s="124">
        <v>-48</v>
      </c>
      <c r="H84" s="118"/>
      <c r="I84" s="33">
        <v>82</v>
      </c>
      <c r="J84" s="124">
        <v>10</v>
      </c>
      <c r="K84" s="124">
        <v>0</v>
      </c>
      <c r="L84" s="124">
        <v>0</v>
      </c>
      <c r="M84" s="124">
        <v>0</v>
      </c>
      <c r="N84" s="124">
        <v>10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38</v>
      </c>
      <c r="AF84" s="124">
        <v>0</v>
      </c>
      <c r="AG84" s="124">
        <v>0</v>
      </c>
      <c r="AH84" s="124">
        <v>0</v>
      </c>
      <c r="AI84" s="124">
        <v>38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-38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380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380</v>
      </c>
      <c r="DF84" s="123">
        <f t="shared" si="59"/>
        <v>48</v>
      </c>
      <c r="DG84" s="123">
        <f t="shared" si="60"/>
        <v>-10</v>
      </c>
      <c r="DH84" s="123">
        <f t="shared" si="61"/>
        <v>0</v>
      </c>
      <c r="DI84" s="123">
        <f t="shared" si="62"/>
        <v>0</v>
      </c>
      <c r="DJ84" s="123">
        <f t="shared" si="63"/>
        <v>-38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-16.088000000000001</v>
      </c>
      <c r="D85" s="124">
        <v>0</v>
      </c>
      <c r="E85" s="124">
        <v>0</v>
      </c>
      <c r="F85" s="124">
        <v>-21.911999999999999</v>
      </c>
      <c r="G85" s="124">
        <v>-38</v>
      </c>
      <c r="H85" s="118"/>
      <c r="I85" s="33">
        <v>83</v>
      </c>
      <c r="J85" s="124">
        <v>16.088000000000001</v>
      </c>
      <c r="K85" s="124">
        <v>0</v>
      </c>
      <c r="L85" s="124">
        <v>0</v>
      </c>
      <c r="M85" s="124">
        <v>0</v>
      </c>
      <c r="N85" s="124">
        <v>16.088000000000001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21.911999999999999</v>
      </c>
      <c r="AF85" s="124">
        <v>0</v>
      </c>
      <c r="AG85" s="124">
        <v>0</v>
      </c>
      <c r="AH85" s="124">
        <v>0</v>
      </c>
      <c r="AI85" s="124">
        <v>21.911999999999999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16.088000000000001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-16.088000000000001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21.911999999999999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-21.911999999999999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160.88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160.88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219.12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219.12</v>
      </c>
      <c r="DF85" s="123">
        <f t="shared" si="59"/>
        <v>38</v>
      </c>
      <c r="DG85" s="123">
        <f t="shared" si="60"/>
        <v>-16.088000000000001</v>
      </c>
      <c r="DH85" s="123">
        <f t="shared" si="61"/>
        <v>0</v>
      </c>
      <c r="DI85" s="123">
        <f t="shared" si="62"/>
        <v>0</v>
      </c>
      <c r="DJ85" s="123">
        <f t="shared" si="63"/>
        <v>-21.911999999999999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</v>
      </c>
      <c r="D86" s="124">
        <v>0</v>
      </c>
      <c r="E86" s="124">
        <v>0</v>
      </c>
      <c r="F86" s="124">
        <v>0</v>
      </c>
      <c r="G86" s="124">
        <v>-2</v>
      </c>
      <c r="H86" s="118"/>
      <c r="I86" s="33">
        <v>84</v>
      </c>
      <c r="J86" s="124">
        <v>2</v>
      </c>
      <c r="K86" s="124">
        <v>0</v>
      </c>
      <c r="L86" s="124">
        <v>0</v>
      </c>
      <c r="M86" s="124">
        <v>0</v>
      </c>
      <c r="N86" s="124">
        <v>2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2</v>
      </c>
      <c r="DG86" s="123">
        <f t="shared" si="60"/>
        <v>-2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-12.278</v>
      </c>
      <c r="D87" s="124">
        <v>0</v>
      </c>
      <c r="E87" s="124">
        <v>0</v>
      </c>
      <c r="F87" s="124">
        <v>-16.722000000000001</v>
      </c>
      <c r="G87" s="124">
        <v>-29</v>
      </c>
      <c r="H87" s="118"/>
      <c r="I87" s="33">
        <v>85</v>
      </c>
      <c r="J87" s="124">
        <v>12.278</v>
      </c>
      <c r="K87" s="124">
        <v>0</v>
      </c>
      <c r="L87" s="124">
        <v>0</v>
      </c>
      <c r="M87" s="124">
        <v>0</v>
      </c>
      <c r="N87" s="124">
        <v>12.278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16.722000000000001</v>
      </c>
      <c r="AF87" s="124">
        <v>0</v>
      </c>
      <c r="AG87" s="124">
        <v>0</v>
      </c>
      <c r="AH87" s="124">
        <v>0</v>
      </c>
      <c r="AI87" s="124">
        <v>16.722000000000001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12.278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-12.278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16.722000000000001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-16.722000000000001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122.78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122.78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167.22000000000003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167.22000000000003</v>
      </c>
      <c r="DF87" s="123">
        <f t="shared" si="59"/>
        <v>29</v>
      </c>
      <c r="DG87" s="123">
        <f t="shared" si="60"/>
        <v>-12.278</v>
      </c>
      <c r="DH87" s="123">
        <f t="shared" si="61"/>
        <v>0</v>
      </c>
      <c r="DI87" s="123">
        <f t="shared" si="62"/>
        <v>0</v>
      </c>
      <c r="DJ87" s="123">
        <f t="shared" si="63"/>
        <v>-16.722000000000001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-7.6210000000000004</v>
      </c>
      <c r="D88" s="124">
        <v>0</v>
      </c>
      <c r="E88" s="124">
        <v>0</v>
      </c>
      <c r="F88" s="124">
        <v>-10.379</v>
      </c>
      <c r="G88" s="124">
        <v>-18</v>
      </c>
      <c r="H88" s="118"/>
      <c r="I88" s="33">
        <v>86</v>
      </c>
      <c r="J88" s="124">
        <v>7.6210000000000004</v>
      </c>
      <c r="K88" s="124">
        <v>0</v>
      </c>
      <c r="L88" s="124">
        <v>0</v>
      </c>
      <c r="M88" s="124">
        <v>0</v>
      </c>
      <c r="N88" s="124">
        <v>7.6210000000000004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10.379</v>
      </c>
      <c r="AF88" s="124">
        <v>0</v>
      </c>
      <c r="AG88" s="124">
        <v>0</v>
      </c>
      <c r="AH88" s="124">
        <v>0</v>
      </c>
      <c r="AI88" s="124">
        <v>10.379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7.6210000000000004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-7.6210000000000004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10.379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-10.379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76.210000000000008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76.210000000000008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103.78999999999999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103.78999999999999</v>
      </c>
      <c r="DF88" s="123">
        <f t="shared" si="59"/>
        <v>18</v>
      </c>
      <c r="DG88" s="123">
        <f t="shared" si="60"/>
        <v>-7.6210000000000004</v>
      </c>
      <c r="DH88" s="123">
        <f t="shared" si="61"/>
        <v>0</v>
      </c>
      <c r="DI88" s="123">
        <f t="shared" si="62"/>
        <v>0</v>
      </c>
      <c r="DJ88" s="123">
        <f t="shared" si="63"/>
        <v>-10.379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0.15940074999999998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2.2080000000000003E-3</v>
      </c>
      <c r="AY99" s="129">
        <f t="shared" si="65"/>
        <v>-0.16160875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0.15623900000000002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-0.15623900000000002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0.15940074999999998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2.2080000000000003E-3</v>
      </c>
      <c r="CI99" s="131">
        <f t="shared" si="70"/>
        <v>0.16160875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0.15623900000000002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0.15623900000000002</v>
      </c>
      <c r="DE99" s="128"/>
      <c r="DF99" s="123">
        <f t="shared" si="59"/>
        <v>0.31563975</v>
      </c>
      <c r="DG99" s="123">
        <f t="shared" si="60"/>
        <v>-0.16160875</v>
      </c>
      <c r="DH99" s="123">
        <f t="shared" si="61"/>
        <v>0</v>
      </c>
      <c r="DI99" s="123">
        <f t="shared" si="62"/>
        <v>0</v>
      </c>
      <c r="DJ99" s="123">
        <f t="shared" si="63"/>
        <v>-0.15403100000000003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44590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44590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1.35</v>
      </c>
      <c r="N3" s="113">
        <v>0</v>
      </c>
      <c r="O3" s="95">
        <v>-171</v>
      </c>
      <c r="P3" s="95">
        <v>-65</v>
      </c>
      <c r="Q3" s="95">
        <v>0</v>
      </c>
      <c r="R3" s="95">
        <v>0</v>
      </c>
      <c r="S3" s="114">
        <v>0</v>
      </c>
      <c r="U3" s="115">
        <v>-236</v>
      </c>
      <c r="V3" s="116">
        <v>1.35</v>
      </c>
      <c r="W3">
        <v>0</v>
      </c>
      <c r="X3">
        <v>-171</v>
      </c>
      <c r="Y3">
        <v>0</v>
      </c>
      <c r="Z3">
        <v>1.35</v>
      </c>
      <c r="AA3">
        <v>-65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3.94</v>
      </c>
      <c r="N4" s="115">
        <v>0</v>
      </c>
      <c r="O4" s="88">
        <v>-196</v>
      </c>
      <c r="P4" s="88">
        <v>-84</v>
      </c>
      <c r="Q4" s="88">
        <v>0</v>
      </c>
      <c r="R4" s="88">
        <v>0</v>
      </c>
      <c r="S4" s="116">
        <v>0</v>
      </c>
      <c r="U4" s="115">
        <v>-280</v>
      </c>
      <c r="V4" s="116">
        <v>3.94</v>
      </c>
      <c r="W4">
        <v>0</v>
      </c>
      <c r="X4">
        <v>-196</v>
      </c>
      <c r="Y4">
        <v>0</v>
      </c>
      <c r="Z4">
        <v>3.94</v>
      </c>
      <c r="AA4">
        <v>-84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2.02</v>
      </c>
      <c r="N5" s="115">
        <v>0</v>
      </c>
      <c r="O5" s="88">
        <v>-211</v>
      </c>
      <c r="P5" s="88">
        <v>-92</v>
      </c>
      <c r="Q5" s="88">
        <v>0</v>
      </c>
      <c r="R5" s="88">
        <v>0</v>
      </c>
      <c r="S5" s="116">
        <v>0</v>
      </c>
      <c r="U5" s="115">
        <v>-303</v>
      </c>
      <c r="V5" s="116">
        <v>2.02</v>
      </c>
      <c r="W5">
        <v>0</v>
      </c>
      <c r="X5">
        <v>-211</v>
      </c>
      <c r="Y5">
        <v>0</v>
      </c>
      <c r="Z5">
        <v>2.02</v>
      </c>
      <c r="AA5">
        <v>-92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-226</v>
      </c>
      <c r="P6" s="88">
        <v>-105</v>
      </c>
      <c r="Q6" s="88">
        <v>0</v>
      </c>
      <c r="R6" s="88">
        <v>0</v>
      </c>
      <c r="S6" s="116">
        <v>0</v>
      </c>
      <c r="U6" s="115">
        <v>-331</v>
      </c>
      <c r="V6" s="116">
        <v>0</v>
      </c>
      <c r="W6">
        <v>0</v>
      </c>
      <c r="X6">
        <v>-226</v>
      </c>
      <c r="Y6">
        <v>0</v>
      </c>
      <c r="Z6">
        <v>0</v>
      </c>
      <c r="AA6">
        <v>-105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28.84</v>
      </c>
      <c r="L7" s="88">
        <v>0</v>
      </c>
      <c r="M7" s="116">
        <v>0.67</v>
      </c>
      <c r="N7" s="115">
        <v>0</v>
      </c>
      <c r="O7" s="88">
        <v>-246</v>
      </c>
      <c r="P7" s="88">
        <v>-124</v>
      </c>
      <c r="Q7" s="88">
        <v>0</v>
      </c>
      <c r="R7" s="88">
        <v>0</v>
      </c>
      <c r="S7" s="116">
        <v>0</v>
      </c>
      <c r="U7" s="115">
        <v>-370</v>
      </c>
      <c r="V7" s="116">
        <v>29.51</v>
      </c>
      <c r="W7">
        <v>0</v>
      </c>
      <c r="X7">
        <v>-246</v>
      </c>
      <c r="Y7">
        <v>28.84</v>
      </c>
      <c r="Z7">
        <v>0.67</v>
      </c>
      <c r="AA7">
        <v>-124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-256</v>
      </c>
      <c r="P8" s="88">
        <v>-133</v>
      </c>
      <c r="Q8" s="88">
        <v>0</v>
      </c>
      <c r="R8" s="88">
        <v>0</v>
      </c>
      <c r="S8" s="116">
        <v>0</v>
      </c>
      <c r="U8" s="115">
        <v>-389</v>
      </c>
      <c r="V8" s="116">
        <v>0</v>
      </c>
      <c r="W8">
        <v>0</v>
      </c>
      <c r="X8">
        <v>-256</v>
      </c>
      <c r="Y8">
        <v>0</v>
      </c>
      <c r="Z8">
        <v>0</v>
      </c>
      <c r="AA8">
        <v>-133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0.48</v>
      </c>
      <c r="N9" s="115">
        <v>-28</v>
      </c>
      <c r="O9" s="88">
        <v>-266</v>
      </c>
      <c r="P9" s="88">
        <v>-141</v>
      </c>
      <c r="Q9" s="88">
        <v>0</v>
      </c>
      <c r="R9" s="88">
        <v>0</v>
      </c>
      <c r="S9" s="116">
        <v>0</v>
      </c>
      <c r="U9" s="115">
        <v>-435</v>
      </c>
      <c r="V9" s="116">
        <v>0.48</v>
      </c>
      <c r="W9">
        <v>-28</v>
      </c>
      <c r="X9">
        <v>-266</v>
      </c>
      <c r="Y9">
        <v>0</v>
      </c>
      <c r="Z9">
        <v>0.48</v>
      </c>
      <c r="AA9">
        <v>-141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0.19</v>
      </c>
      <c r="N10" s="115">
        <v>-41</v>
      </c>
      <c r="O10" s="88">
        <v>-271</v>
      </c>
      <c r="P10" s="88">
        <v>-149</v>
      </c>
      <c r="Q10" s="88">
        <v>0</v>
      </c>
      <c r="R10" s="88">
        <v>0</v>
      </c>
      <c r="S10" s="116">
        <v>0</v>
      </c>
      <c r="U10" s="115">
        <v>-461</v>
      </c>
      <c r="V10" s="116">
        <v>0.19</v>
      </c>
      <c r="W10">
        <v>-41</v>
      </c>
      <c r="X10">
        <v>-271</v>
      </c>
      <c r="Y10">
        <v>0</v>
      </c>
      <c r="Z10">
        <v>0.19</v>
      </c>
      <c r="AA10">
        <v>-149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2.4</v>
      </c>
      <c r="N11" s="115">
        <v>-69</v>
      </c>
      <c r="O11" s="88">
        <v>-290.10000000000002</v>
      </c>
      <c r="P11" s="88">
        <v>-165</v>
      </c>
      <c r="Q11" s="88">
        <v>0</v>
      </c>
      <c r="R11" s="88">
        <v>0</v>
      </c>
      <c r="S11" s="116">
        <v>0</v>
      </c>
      <c r="U11" s="115">
        <v>-524.1</v>
      </c>
      <c r="V11" s="116">
        <v>2.4</v>
      </c>
      <c r="W11">
        <v>-69</v>
      </c>
      <c r="X11">
        <v>-290.10000000000002</v>
      </c>
      <c r="Y11">
        <v>0</v>
      </c>
      <c r="Z11">
        <v>2.4</v>
      </c>
      <c r="AA11">
        <v>-165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24.03</v>
      </c>
      <c r="L12" s="88">
        <v>0</v>
      </c>
      <c r="M12" s="116">
        <v>0.77</v>
      </c>
      <c r="N12" s="115">
        <v>-80</v>
      </c>
      <c r="O12" s="88">
        <v>-296</v>
      </c>
      <c r="P12" s="88">
        <v>-172</v>
      </c>
      <c r="Q12" s="88">
        <v>0</v>
      </c>
      <c r="R12" s="88">
        <v>0</v>
      </c>
      <c r="S12" s="116">
        <v>0</v>
      </c>
      <c r="U12" s="115">
        <v>-548</v>
      </c>
      <c r="V12" s="116">
        <v>24.8</v>
      </c>
      <c r="W12">
        <v>-80</v>
      </c>
      <c r="X12">
        <v>-296</v>
      </c>
      <c r="Y12">
        <v>24.03</v>
      </c>
      <c r="Z12">
        <v>0.77</v>
      </c>
      <c r="AA12">
        <v>-172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1.06</v>
      </c>
      <c r="N13" s="115">
        <v>-72</v>
      </c>
      <c r="O13" s="88">
        <v>-238</v>
      </c>
      <c r="P13" s="88">
        <v>-166</v>
      </c>
      <c r="Q13" s="88">
        <v>0</v>
      </c>
      <c r="R13" s="88">
        <v>0</v>
      </c>
      <c r="S13" s="116">
        <v>0</v>
      </c>
      <c r="U13" s="115">
        <v>-476</v>
      </c>
      <c r="V13" s="116">
        <v>1.06</v>
      </c>
      <c r="W13">
        <v>-72</v>
      </c>
      <c r="X13">
        <v>-238</v>
      </c>
      <c r="Y13">
        <v>0</v>
      </c>
      <c r="Z13">
        <v>1.06</v>
      </c>
      <c r="AA13">
        <v>-166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1.06</v>
      </c>
      <c r="N14" s="115">
        <v>-77</v>
      </c>
      <c r="O14" s="88">
        <v>-270.3</v>
      </c>
      <c r="P14" s="88">
        <v>-173</v>
      </c>
      <c r="Q14" s="88">
        <v>0</v>
      </c>
      <c r="R14" s="88">
        <v>0</v>
      </c>
      <c r="S14" s="116">
        <v>0</v>
      </c>
      <c r="U14" s="115">
        <v>-520.29999999999995</v>
      </c>
      <c r="V14" s="116">
        <v>1.06</v>
      </c>
      <c r="W14">
        <v>-77</v>
      </c>
      <c r="X14">
        <v>-270.3</v>
      </c>
      <c r="Y14">
        <v>0</v>
      </c>
      <c r="Z14">
        <v>1.06</v>
      </c>
      <c r="AA14">
        <v>-173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-81</v>
      </c>
      <c r="O15" s="88">
        <v>-248</v>
      </c>
      <c r="P15" s="88">
        <v>-174</v>
      </c>
      <c r="Q15" s="88">
        <v>0</v>
      </c>
      <c r="R15" s="88">
        <v>0</v>
      </c>
      <c r="S15" s="116">
        <v>0</v>
      </c>
      <c r="U15" s="115">
        <v>-503</v>
      </c>
      <c r="V15" s="116">
        <v>0</v>
      </c>
      <c r="W15">
        <v>-81</v>
      </c>
      <c r="X15">
        <v>-248</v>
      </c>
      <c r="Y15">
        <v>0</v>
      </c>
      <c r="Z15">
        <v>0</v>
      </c>
      <c r="AA15">
        <v>-174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1.92</v>
      </c>
      <c r="N16" s="115">
        <v>-83</v>
      </c>
      <c r="O16" s="88">
        <v>-253</v>
      </c>
      <c r="P16" s="88">
        <v>-183</v>
      </c>
      <c r="Q16" s="88">
        <v>0</v>
      </c>
      <c r="R16" s="88">
        <v>0</v>
      </c>
      <c r="S16" s="116">
        <v>0</v>
      </c>
      <c r="U16" s="115">
        <v>-519</v>
      </c>
      <c r="V16" s="116">
        <v>1.92</v>
      </c>
      <c r="W16">
        <v>-83</v>
      </c>
      <c r="X16">
        <v>-253</v>
      </c>
      <c r="Y16">
        <v>0</v>
      </c>
      <c r="Z16">
        <v>1.92</v>
      </c>
      <c r="AA16">
        <v>-183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19.22</v>
      </c>
      <c r="L17" s="88">
        <v>0</v>
      </c>
      <c r="M17" s="116">
        <v>1.92</v>
      </c>
      <c r="N17" s="115">
        <v>-77</v>
      </c>
      <c r="O17" s="88">
        <v>-253</v>
      </c>
      <c r="P17" s="88">
        <v>-184</v>
      </c>
      <c r="Q17" s="88">
        <v>0</v>
      </c>
      <c r="R17" s="88">
        <v>0</v>
      </c>
      <c r="S17" s="116">
        <v>0</v>
      </c>
      <c r="U17" s="115">
        <v>-514</v>
      </c>
      <c r="V17" s="116">
        <v>21.14</v>
      </c>
      <c r="W17">
        <v>-77</v>
      </c>
      <c r="X17">
        <v>-253</v>
      </c>
      <c r="Y17">
        <v>19.22</v>
      </c>
      <c r="Z17">
        <v>1.92</v>
      </c>
      <c r="AA17">
        <v>-184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5.19</v>
      </c>
      <c r="N18" s="115">
        <v>-72</v>
      </c>
      <c r="O18" s="88">
        <v>-253</v>
      </c>
      <c r="P18" s="88">
        <v>-183</v>
      </c>
      <c r="Q18" s="88">
        <v>0</v>
      </c>
      <c r="R18" s="88">
        <v>0</v>
      </c>
      <c r="S18" s="116">
        <v>0</v>
      </c>
      <c r="U18" s="115">
        <v>-508</v>
      </c>
      <c r="V18" s="116">
        <v>5.19</v>
      </c>
      <c r="W18">
        <v>-72</v>
      </c>
      <c r="X18">
        <v>-253</v>
      </c>
      <c r="Y18">
        <v>0</v>
      </c>
      <c r="Z18">
        <v>5.19</v>
      </c>
      <c r="AA18">
        <v>-183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2.79</v>
      </c>
      <c r="N19" s="115">
        <v>-79</v>
      </c>
      <c r="O19" s="88">
        <v>-268</v>
      </c>
      <c r="P19" s="88">
        <v>-194</v>
      </c>
      <c r="Q19" s="88">
        <v>0</v>
      </c>
      <c r="R19" s="88">
        <v>0</v>
      </c>
      <c r="S19" s="116">
        <v>0</v>
      </c>
      <c r="U19" s="115">
        <v>-541</v>
      </c>
      <c r="V19" s="116">
        <v>2.79</v>
      </c>
      <c r="W19">
        <v>-79</v>
      </c>
      <c r="X19">
        <v>-268</v>
      </c>
      <c r="Y19">
        <v>0</v>
      </c>
      <c r="Z19">
        <v>2.79</v>
      </c>
      <c r="AA19">
        <v>-194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3.56</v>
      </c>
      <c r="N20" s="115">
        <v>-61</v>
      </c>
      <c r="O20" s="88">
        <v>-316</v>
      </c>
      <c r="P20" s="88">
        <v>-188</v>
      </c>
      <c r="Q20" s="88">
        <v>0</v>
      </c>
      <c r="R20" s="88">
        <v>0</v>
      </c>
      <c r="S20" s="116">
        <v>0</v>
      </c>
      <c r="U20" s="115">
        <v>-565</v>
      </c>
      <c r="V20" s="116">
        <v>3.56</v>
      </c>
      <c r="W20">
        <v>-61</v>
      </c>
      <c r="X20">
        <v>-316</v>
      </c>
      <c r="Y20">
        <v>0</v>
      </c>
      <c r="Z20">
        <v>3.56</v>
      </c>
      <c r="AA20">
        <v>-188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3.84</v>
      </c>
      <c r="N21" s="115">
        <v>-21</v>
      </c>
      <c r="O21" s="88">
        <v>-301</v>
      </c>
      <c r="P21" s="88">
        <v>-168</v>
      </c>
      <c r="Q21" s="88">
        <v>0</v>
      </c>
      <c r="R21" s="88">
        <v>0</v>
      </c>
      <c r="S21" s="116">
        <v>0</v>
      </c>
      <c r="U21" s="115">
        <v>-490</v>
      </c>
      <c r="V21" s="116">
        <v>3.84</v>
      </c>
      <c r="W21">
        <v>-21</v>
      </c>
      <c r="X21">
        <v>-301</v>
      </c>
      <c r="Y21">
        <v>0</v>
      </c>
      <c r="Z21">
        <v>3.84</v>
      </c>
      <c r="AA21">
        <v>-168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19.22</v>
      </c>
      <c r="L22" s="88">
        <v>0</v>
      </c>
      <c r="M22" s="116">
        <v>0</v>
      </c>
      <c r="N22" s="115">
        <v>0</v>
      </c>
      <c r="O22" s="88">
        <v>-291</v>
      </c>
      <c r="P22" s="88">
        <v>-158</v>
      </c>
      <c r="Q22" s="88">
        <v>0</v>
      </c>
      <c r="R22" s="88">
        <v>0</v>
      </c>
      <c r="S22" s="116">
        <v>0</v>
      </c>
      <c r="U22" s="115">
        <v>-449</v>
      </c>
      <c r="V22" s="116">
        <v>19.22</v>
      </c>
      <c r="W22">
        <v>0</v>
      </c>
      <c r="X22">
        <v>-291</v>
      </c>
      <c r="Y22">
        <v>19.22</v>
      </c>
      <c r="Z22">
        <v>0</v>
      </c>
      <c r="AA22">
        <v>-158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2.98</v>
      </c>
      <c r="N23" s="115">
        <v>0</v>
      </c>
      <c r="O23" s="88">
        <v>-271</v>
      </c>
      <c r="P23" s="88">
        <v>-137</v>
      </c>
      <c r="Q23" s="88">
        <v>0</v>
      </c>
      <c r="R23" s="88">
        <v>0</v>
      </c>
      <c r="S23" s="116">
        <v>0</v>
      </c>
      <c r="U23" s="115">
        <v>-408</v>
      </c>
      <c r="V23" s="116">
        <v>2.98</v>
      </c>
      <c r="W23">
        <v>0</v>
      </c>
      <c r="X23">
        <v>-271</v>
      </c>
      <c r="Y23">
        <v>0</v>
      </c>
      <c r="Z23">
        <v>2.98</v>
      </c>
      <c r="AA23">
        <v>-137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2.88</v>
      </c>
      <c r="N24" s="115">
        <v>0</v>
      </c>
      <c r="O24" s="88">
        <v>-251</v>
      </c>
      <c r="P24" s="88">
        <v>-115</v>
      </c>
      <c r="Q24" s="88">
        <v>0</v>
      </c>
      <c r="R24" s="88">
        <v>0</v>
      </c>
      <c r="S24" s="116">
        <v>0</v>
      </c>
      <c r="U24" s="115">
        <v>-366</v>
      </c>
      <c r="V24" s="116">
        <v>2.88</v>
      </c>
      <c r="W24">
        <v>0</v>
      </c>
      <c r="X24">
        <v>-251</v>
      </c>
      <c r="Y24">
        <v>0</v>
      </c>
      <c r="Z24">
        <v>2.88</v>
      </c>
      <c r="AA24">
        <v>-115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7.02</v>
      </c>
      <c r="N25" s="115">
        <v>0</v>
      </c>
      <c r="O25" s="88">
        <v>-226</v>
      </c>
      <c r="P25" s="88">
        <v>-88</v>
      </c>
      <c r="Q25" s="88">
        <v>0</v>
      </c>
      <c r="R25" s="88">
        <v>0</v>
      </c>
      <c r="S25" s="116">
        <v>0</v>
      </c>
      <c r="U25" s="115">
        <v>-314</v>
      </c>
      <c r="V25" s="116">
        <v>7.02</v>
      </c>
      <c r="W25">
        <v>0</v>
      </c>
      <c r="X25">
        <v>-226</v>
      </c>
      <c r="Y25">
        <v>0</v>
      </c>
      <c r="Z25">
        <v>7.02</v>
      </c>
      <c r="AA25">
        <v>-88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2.69</v>
      </c>
      <c r="N26" s="115">
        <v>0</v>
      </c>
      <c r="O26" s="88">
        <v>-201</v>
      </c>
      <c r="P26" s="88">
        <v>-270</v>
      </c>
      <c r="Q26" s="88">
        <v>0</v>
      </c>
      <c r="R26" s="88">
        <v>0</v>
      </c>
      <c r="S26" s="116">
        <v>0</v>
      </c>
      <c r="U26" s="115">
        <v>-471</v>
      </c>
      <c r="V26" s="116">
        <v>2.69</v>
      </c>
      <c r="W26">
        <v>0</v>
      </c>
      <c r="X26">
        <v>-201</v>
      </c>
      <c r="Y26">
        <v>0</v>
      </c>
      <c r="Z26">
        <v>2.69</v>
      </c>
      <c r="AA26">
        <v>-270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28.83</v>
      </c>
      <c r="L27" s="88">
        <v>0</v>
      </c>
      <c r="M27" s="116">
        <v>2.31</v>
      </c>
      <c r="N27" s="115">
        <v>0</v>
      </c>
      <c r="O27" s="88">
        <v>-270</v>
      </c>
      <c r="P27" s="88">
        <v>-236</v>
      </c>
      <c r="Q27" s="88">
        <v>0</v>
      </c>
      <c r="R27" s="88">
        <v>0</v>
      </c>
      <c r="S27" s="116">
        <v>0</v>
      </c>
      <c r="U27" s="115">
        <v>-506</v>
      </c>
      <c r="V27" s="116">
        <v>31.14</v>
      </c>
      <c r="W27">
        <v>0</v>
      </c>
      <c r="X27">
        <v>-270</v>
      </c>
      <c r="Y27">
        <v>28.83</v>
      </c>
      <c r="Z27">
        <v>2.31</v>
      </c>
      <c r="AA27">
        <v>-236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4.13</v>
      </c>
      <c r="N28" s="115">
        <v>0</v>
      </c>
      <c r="O28" s="88">
        <v>-240</v>
      </c>
      <c r="P28" s="88">
        <v>-266</v>
      </c>
      <c r="Q28" s="88">
        <v>0</v>
      </c>
      <c r="R28" s="88">
        <v>0</v>
      </c>
      <c r="S28" s="116">
        <v>0</v>
      </c>
      <c r="U28" s="115">
        <v>-506</v>
      </c>
      <c r="V28" s="116">
        <v>4.13</v>
      </c>
      <c r="W28">
        <v>0</v>
      </c>
      <c r="X28">
        <v>-240</v>
      </c>
      <c r="Y28">
        <v>0</v>
      </c>
      <c r="Z28">
        <v>4.13</v>
      </c>
      <c r="AA28">
        <v>-266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0.67</v>
      </c>
      <c r="N29" s="115">
        <v>0</v>
      </c>
      <c r="O29" s="88">
        <v>-180</v>
      </c>
      <c r="P29" s="88">
        <v>-215</v>
      </c>
      <c r="Q29" s="88">
        <v>0</v>
      </c>
      <c r="R29" s="88">
        <v>0</v>
      </c>
      <c r="S29" s="116">
        <v>0</v>
      </c>
      <c r="U29" s="115">
        <v>-395</v>
      </c>
      <c r="V29" s="116">
        <v>0.67</v>
      </c>
      <c r="W29">
        <v>0</v>
      </c>
      <c r="X29">
        <v>-180</v>
      </c>
      <c r="Y29">
        <v>0</v>
      </c>
      <c r="Z29">
        <v>0.67</v>
      </c>
      <c r="AA29">
        <v>-215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4.2300000000000004</v>
      </c>
      <c r="N30" s="115">
        <v>0</v>
      </c>
      <c r="O30" s="88">
        <v>-260</v>
      </c>
      <c r="P30" s="88">
        <v>-417</v>
      </c>
      <c r="Q30" s="88">
        <v>0</v>
      </c>
      <c r="R30" s="88">
        <v>0</v>
      </c>
      <c r="S30" s="116">
        <v>0</v>
      </c>
      <c r="U30" s="115">
        <v>-677</v>
      </c>
      <c r="V30" s="116">
        <v>4.2300000000000004</v>
      </c>
      <c r="W30">
        <v>0</v>
      </c>
      <c r="X30">
        <v>-260</v>
      </c>
      <c r="Y30">
        <v>0</v>
      </c>
      <c r="Z30">
        <v>4.2300000000000004</v>
      </c>
      <c r="AA30">
        <v>-417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6.54</v>
      </c>
      <c r="N31" s="115">
        <v>0</v>
      </c>
      <c r="O31" s="88">
        <v>-225</v>
      </c>
      <c r="P31" s="88">
        <v>-386</v>
      </c>
      <c r="Q31" s="88">
        <v>0</v>
      </c>
      <c r="R31" s="88">
        <v>0</v>
      </c>
      <c r="S31" s="116">
        <v>0</v>
      </c>
      <c r="U31" s="115">
        <v>-611</v>
      </c>
      <c r="V31" s="116">
        <v>6.54</v>
      </c>
      <c r="W31">
        <v>0</v>
      </c>
      <c r="X31">
        <v>-225</v>
      </c>
      <c r="Y31">
        <v>0</v>
      </c>
      <c r="Z31">
        <v>6.54</v>
      </c>
      <c r="AA31">
        <v>-386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43.25</v>
      </c>
      <c r="L32" s="88">
        <v>0</v>
      </c>
      <c r="M32" s="116">
        <v>8.65</v>
      </c>
      <c r="N32" s="115">
        <v>0</v>
      </c>
      <c r="O32" s="88">
        <v>-165</v>
      </c>
      <c r="P32" s="88">
        <v>-294</v>
      </c>
      <c r="Q32" s="88">
        <v>0</v>
      </c>
      <c r="R32" s="88">
        <v>0</v>
      </c>
      <c r="S32" s="116">
        <v>0</v>
      </c>
      <c r="U32" s="115">
        <v>-459</v>
      </c>
      <c r="V32" s="116">
        <v>51.9</v>
      </c>
      <c r="W32">
        <v>0</v>
      </c>
      <c r="X32">
        <v>-165</v>
      </c>
      <c r="Y32">
        <v>43.25</v>
      </c>
      <c r="Z32">
        <v>8.65</v>
      </c>
      <c r="AA32">
        <v>-294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4.13</v>
      </c>
      <c r="N33" s="115">
        <v>0</v>
      </c>
      <c r="O33" s="88">
        <v>-120</v>
      </c>
      <c r="P33" s="88">
        <v>-245</v>
      </c>
      <c r="Q33" s="88">
        <v>0</v>
      </c>
      <c r="R33" s="88">
        <v>0</v>
      </c>
      <c r="S33" s="116">
        <v>0</v>
      </c>
      <c r="U33" s="115">
        <v>-365</v>
      </c>
      <c r="V33" s="116">
        <v>4.13</v>
      </c>
      <c r="W33">
        <v>0</v>
      </c>
      <c r="X33">
        <v>-120</v>
      </c>
      <c r="Y33">
        <v>0</v>
      </c>
      <c r="Z33">
        <v>4.13</v>
      </c>
      <c r="AA33">
        <v>-245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3.36</v>
      </c>
      <c r="N34" s="115">
        <v>0</v>
      </c>
      <c r="O34" s="88">
        <v>-45</v>
      </c>
      <c r="P34" s="88">
        <v>-161</v>
      </c>
      <c r="Q34" s="88">
        <v>0</v>
      </c>
      <c r="R34" s="88">
        <v>0</v>
      </c>
      <c r="S34" s="116">
        <v>0</v>
      </c>
      <c r="U34" s="115">
        <v>-206</v>
      </c>
      <c r="V34" s="116">
        <v>3.36</v>
      </c>
      <c r="W34">
        <v>0</v>
      </c>
      <c r="X34">
        <v>-45</v>
      </c>
      <c r="Y34">
        <v>0</v>
      </c>
      <c r="Z34">
        <v>3.36</v>
      </c>
      <c r="AA34">
        <v>-161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4.6100000000000003</v>
      </c>
      <c r="N35" s="115">
        <v>0</v>
      </c>
      <c r="O35" s="88">
        <v>-60</v>
      </c>
      <c r="P35" s="88">
        <v>-147</v>
      </c>
      <c r="Q35" s="88">
        <v>-30</v>
      </c>
      <c r="R35" s="88">
        <v>0</v>
      </c>
      <c r="S35" s="116">
        <v>0</v>
      </c>
      <c r="U35" s="115">
        <v>-237</v>
      </c>
      <c r="V35" s="116">
        <v>4.6100000000000003</v>
      </c>
      <c r="W35">
        <v>0</v>
      </c>
      <c r="X35">
        <v>-60</v>
      </c>
      <c r="Y35">
        <v>-30</v>
      </c>
      <c r="Z35">
        <v>4.6100000000000003</v>
      </c>
      <c r="AA35">
        <v>-147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0.38</v>
      </c>
      <c r="N36" s="115">
        <v>0</v>
      </c>
      <c r="O36" s="88">
        <v>-30</v>
      </c>
      <c r="P36" s="88">
        <v>-100</v>
      </c>
      <c r="Q36" s="88">
        <v>-30</v>
      </c>
      <c r="R36" s="88">
        <v>0</v>
      </c>
      <c r="S36" s="116">
        <v>0</v>
      </c>
      <c r="U36" s="115">
        <v>-160</v>
      </c>
      <c r="V36" s="116">
        <v>0.38</v>
      </c>
      <c r="W36">
        <v>0</v>
      </c>
      <c r="X36">
        <v>-30</v>
      </c>
      <c r="Y36">
        <v>-30</v>
      </c>
      <c r="Z36">
        <v>0.38</v>
      </c>
      <c r="AA36">
        <v>-100</v>
      </c>
    </row>
    <row r="37" spans="7:27">
      <c r="G37" t="s">
        <v>79</v>
      </c>
      <c r="H37" s="115">
        <v>13.26</v>
      </c>
      <c r="I37" s="88">
        <v>0</v>
      </c>
      <c r="J37" s="88">
        <v>0</v>
      </c>
      <c r="K37" s="88">
        <v>0</v>
      </c>
      <c r="L37" s="88">
        <v>0</v>
      </c>
      <c r="M37" s="116">
        <v>5.67</v>
      </c>
      <c r="N37" s="115">
        <v>0</v>
      </c>
      <c r="O37" s="88">
        <v>0</v>
      </c>
      <c r="P37" s="88">
        <v>0</v>
      </c>
      <c r="Q37" s="88">
        <v>-30</v>
      </c>
      <c r="R37" s="88">
        <v>0</v>
      </c>
      <c r="S37" s="116">
        <v>0</v>
      </c>
      <c r="U37" s="115">
        <v>-30</v>
      </c>
      <c r="V37" s="116">
        <v>18.93</v>
      </c>
      <c r="W37">
        <v>13.26</v>
      </c>
      <c r="X37">
        <v>0</v>
      </c>
      <c r="Y37">
        <v>-30</v>
      </c>
      <c r="Z37">
        <v>5.67</v>
      </c>
      <c r="AA37">
        <v>0</v>
      </c>
    </row>
    <row r="38" spans="7:27">
      <c r="G38" t="s">
        <v>80</v>
      </c>
      <c r="H38" s="115">
        <v>40.75</v>
      </c>
      <c r="I38" s="88">
        <v>0</v>
      </c>
      <c r="J38" s="88">
        <v>0</v>
      </c>
      <c r="K38" s="88">
        <v>0</v>
      </c>
      <c r="L38" s="88">
        <v>0</v>
      </c>
      <c r="M38" s="116">
        <v>6.73</v>
      </c>
      <c r="N38" s="115">
        <v>0</v>
      </c>
      <c r="O38" s="88">
        <v>0</v>
      </c>
      <c r="P38" s="88">
        <v>0</v>
      </c>
      <c r="Q38" s="88">
        <v>-30</v>
      </c>
      <c r="R38" s="88">
        <v>0</v>
      </c>
      <c r="S38" s="116">
        <v>0</v>
      </c>
      <c r="U38" s="115">
        <v>-30</v>
      </c>
      <c r="V38" s="116">
        <v>47.48</v>
      </c>
      <c r="W38">
        <v>40.75</v>
      </c>
      <c r="X38">
        <v>0</v>
      </c>
      <c r="Y38">
        <v>-30</v>
      </c>
      <c r="Z38">
        <v>6.73</v>
      </c>
      <c r="AA38">
        <v>0</v>
      </c>
    </row>
    <row r="39" spans="7:27">
      <c r="G39" t="s">
        <v>81</v>
      </c>
      <c r="H39" s="115">
        <v>203.75</v>
      </c>
      <c r="I39" s="88">
        <v>0</v>
      </c>
      <c r="J39" s="88">
        <v>0</v>
      </c>
      <c r="K39" s="88">
        <v>0</v>
      </c>
      <c r="L39" s="88">
        <v>0</v>
      </c>
      <c r="M39" s="116">
        <v>9.1300000000000008</v>
      </c>
      <c r="N39" s="115">
        <v>0</v>
      </c>
      <c r="O39" s="88">
        <v>0</v>
      </c>
      <c r="P39" s="88">
        <v>0</v>
      </c>
      <c r="Q39" s="88">
        <v>-30</v>
      </c>
      <c r="R39" s="88">
        <v>0</v>
      </c>
      <c r="S39" s="116">
        <v>0</v>
      </c>
      <c r="U39" s="115">
        <v>-30</v>
      </c>
      <c r="V39" s="116">
        <v>212.88</v>
      </c>
      <c r="W39">
        <v>203.75</v>
      </c>
      <c r="X39">
        <v>0</v>
      </c>
      <c r="Y39">
        <v>-30</v>
      </c>
      <c r="Z39">
        <v>9.1300000000000008</v>
      </c>
      <c r="AA39">
        <v>0</v>
      </c>
    </row>
    <row r="40" spans="7:27">
      <c r="G40" t="s">
        <v>82</v>
      </c>
      <c r="H40" s="115">
        <v>228.73</v>
      </c>
      <c r="I40" s="88">
        <v>0</v>
      </c>
      <c r="J40" s="88">
        <v>14.42</v>
      </c>
      <c r="K40" s="88">
        <v>0</v>
      </c>
      <c r="L40" s="88">
        <v>0</v>
      </c>
      <c r="M40" s="116">
        <v>4.8099999999999996</v>
      </c>
      <c r="N40" s="115">
        <v>0</v>
      </c>
      <c r="O40" s="88">
        <v>0</v>
      </c>
      <c r="P40" s="88">
        <v>0</v>
      </c>
      <c r="Q40" s="88">
        <v>-30</v>
      </c>
      <c r="R40" s="88">
        <v>0</v>
      </c>
      <c r="S40" s="116">
        <v>0</v>
      </c>
      <c r="U40" s="115">
        <v>-30</v>
      </c>
      <c r="V40" s="116">
        <v>247.96</v>
      </c>
      <c r="W40">
        <v>228.73</v>
      </c>
      <c r="X40">
        <v>0</v>
      </c>
      <c r="Y40">
        <v>-30</v>
      </c>
      <c r="Z40">
        <v>4.8099999999999996</v>
      </c>
      <c r="AA40">
        <v>14.42</v>
      </c>
    </row>
    <row r="41" spans="7:27">
      <c r="G41" t="s">
        <v>83</v>
      </c>
      <c r="H41" s="115">
        <v>229.7</v>
      </c>
      <c r="I41" s="88">
        <v>0</v>
      </c>
      <c r="J41" s="88">
        <v>52.86</v>
      </c>
      <c r="K41" s="88">
        <v>0</v>
      </c>
      <c r="L41" s="88">
        <v>0</v>
      </c>
      <c r="M41" s="116">
        <v>4.8099999999999996</v>
      </c>
      <c r="N41" s="115">
        <v>0</v>
      </c>
      <c r="O41" s="88">
        <v>0</v>
      </c>
      <c r="P41" s="88">
        <v>0</v>
      </c>
      <c r="Q41" s="88">
        <v>-30</v>
      </c>
      <c r="R41" s="88">
        <v>0</v>
      </c>
      <c r="S41" s="116">
        <v>0</v>
      </c>
      <c r="U41" s="115">
        <v>-30</v>
      </c>
      <c r="V41" s="116">
        <v>287.37</v>
      </c>
      <c r="W41">
        <v>229.7</v>
      </c>
      <c r="X41">
        <v>0</v>
      </c>
      <c r="Y41">
        <v>-30</v>
      </c>
      <c r="Z41">
        <v>4.8099999999999996</v>
      </c>
      <c r="AA41">
        <v>52.86</v>
      </c>
    </row>
    <row r="42" spans="7:27">
      <c r="G42" t="s">
        <v>84</v>
      </c>
      <c r="H42" s="115">
        <v>227.78</v>
      </c>
      <c r="I42" s="88">
        <v>0</v>
      </c>
      <c r="J42" s="88">
        <v>64.39</v>
      </c>
      <c r="K42" s="88">
        <v>0</v>
      </c>
      <c r="L42" s="88">
        <v>0</v>
      </c>
      <c r="M42" s="116">
        <v>2.98</v>
      </c>
      <c r="N42" s="115">
        <v>0</v>
      </c>
      <c r="O42" s="88">
        <v>0</v>
      </c>
      <c r="P42" s="88">
        <v>0</v>
      </c>
      <c r="Q42" s="88">
        <v>-30</v>
      </c>
      <c r="R42" s="88">
        <v>0</v>
      </c>
      <c r="S42" s="116">
        <v>0</v>
      </c>
      <c r="U42" s="115">
        <v>-30</v>
      </c>
      <c r="V42" s="116">
        <v>295.14999999999998</v>
      </c>
      <c r="W42">
        <v>227.78</v>
      </c>
      <c r="X42">
        <v>0</v>
      </c>
      <c r="Y42">
        <v>-30</v>
      </c>
      <c r="Z42">
        <v>2.98</v>
      </c>
      <c r="AA42">
        <v>64.39</v>
      </c>
    </row>
    <row r="43" spans="7:27">
      <c r="G43" t="s">
        <v>85</v>
      </c>
      <c r="H43" s="115">
        <v>198.95</v>
      </c>
      <c r="I43" s="88">
        <v>0</v>
      </c>
      <c r="J43" s="88">
        <v>63.43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-30</v>
      </c>
      <c r="R43" s="88">
        <v>0</v>
      </c>
      <c r="S43" s="116">
        <v>0</v>
      </c>
      <c r="U43" s="115">
        <v>-30</v>
      </c>
      <c r="V43" s="116">
        <v>262.38</v>
      </c>
      <c r="W43">
        <v>198.95</v>
      </c>
      <c r="X43">
        <v>0</v>
      </c>
      <c r="Y43">
        <v>-30</v>
      </c>
      <c r="Z43">
        <v>0</v>
      </c>
      <c r="AA43">
        <v>63.43</v>
      </c>
    </row>
    <row r="44" spans="7:27">
      <c r="G44" t="s">
        <v>86</v>
      </c>
      <c r="H44" s="115">
        <v>170.12</v>
      </c>
      <c r="I44" s="88">
        <v>0</v>
      </c>
      <c r="J44" s="88">
        <v>65.349999999999994</v>
      </c>
      <c r="K44" s="88">
        <v>0</v>
      </c>
      <c r="L44" s="88">
        <v>0</v>
      </c>
      <c r="M44" s="116">
        <v>5.67</v>
      </c>
      <c r="N44" s="115">
        <v>0</v>
      </c>
      <c r="O44" s="88">
        <v>0</v>
      </c>
      <c r="P44" s="88">
        <v>0</v>
      </c>
      <c r="Q44" s="88">
        <v>-30</v>
      </c>
      <c r="R44" s="88">
        <v>0</v>
      </c>
      <c r="S44" s="116">
        <v>0</v>
      </c>
      <c r="U44" s="115">
        <v>-30</v>
      </c>
      <c r="V44" s="116">
        <v>241.14</v>
      </c>
      <c r="W44">
        <v>170.12</v>
      </c>
      <c r="X44">
        <v>0</v>
      </c>
      <c r="Y44">
        <v>-30</v>
      </c>
      <c r="Z44">
        <v>5.67</v>
      </c>
      <c r="AA44">
        <v>65.349999999999994</v>
      </c>
    </row>
    <row r="45" spans="7:27">
      <c r="G45" t="s">
        <v>87</v>
      </c>
      <c r="H45" s="115">
        <v>201.94</v>
      </c>
      <c r="I45" s="88">
        <v>0</v>
      </c>
      <c r="J45" s="88">
        <v>81.69</v>
      </c>
      <c r="K45" s="88">
        <v>0</v>
      </c>
      <c r="L45" s="88">
        <v>0</v>
      </c>
      <c r="M45" s="116">
        <v>3.84</v>
      </c>
      <c r="N45" s="115">
        <v>0</v>
      </c>
      <c r="O45" s="88">
        <v>0</v>
      </c>
      <c r="P45" s="88">
        <v>0</v>
      </c>
      <c r="Q45" s="88">
        <v>-30</v>
      </c>
      <c r="R45" s="88">
        <v>0</v>
      </c>
      <c r="S45" s="116">
        <v>0</v>
      </c>
      <c r="U45" s="115">
        <v>-30</v>
      </c>
      <c r="V45" s="116">
        <v>287.47000000000003</v>
      </c>
      <c r="W45">
        <v>201.94</v>
      </c>
      <c r="X45">
        <v>0</v>
      </c>
      <c r="Y45">
        <v>-30</v>
      </c>
      <c r="Z45">
        <v>3.84</v>
      </c>
      <c r="AA45">
        <v>81.69</v>
      </c>
    </row>
    <row r="46" spans="7:27">
      <c r="G46" t="s">
        <v>88</v>
      </c>
      <c r="H46" s="115">
        <v>181.66</v>
      </c>
      <c r="I46" s="88">
        <v>0</v>
      </c>
      <c r="J46" s="88">
        <v>90.34</v>
      </c>
      <c r="K46" s="88">
        <v>0</v>
      </c>
      <c r="L46" s="88">
        <v>0</v>
      </c>
      <c r="M46" s="116">
        <v>5.57</v>
      </c>
      <c r="N46" s="115">
        <v>0</v>
      </c>
      <c r="O46" s="88">
        <v>0</v>
      </c>
      <c r="P46" s="88">
        <v>0</v>
      </c>
      <c r="Q46" s="88">
        <v>-30</v>
      </c>
      <c r="R46" s="88">
        <v>0</v>
      </c>
      <c r="S46" s="116">
        <v>0</v>
      </c>
      <c r="U46" s="115">
        <v>-30</v>
      </c>
      <c r="V46" s="116">
        <v>277.57</v>
      </c>
      <c r="W46">
        <v>181.66</v>
      </c>
      <c r="X46">
        <v>0</v>
      </c>
      <c r="Y46">
        <v>-30</v>
      </c>
      <c r="Z46">
        <v>5.57</v>
      </c>
      <c r="AA46">
        <v>90.34</v>
      </c>
    </row>
    <row r="47" spans="7:27">
      <c r="G47" t="s">
        <v>89</v>
      </c>
      <c r="H47" s="115">
        <v>166.66</v>
      </c>
      <c r="I47" s="88">
        <v>0</v>
      </c>
      <c r="J47" s="88">
        <v>88.42</v>
      </c>
      <c r="K47" s="88">
        <v>0</v>
      </c>
      <c r="L47" s="88">
        <v>0</v>
      </c>
      <c r="M47" s="116">
        <v>3.17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258.25</v>
      </c>
      <c r="W47">
        <v>166.66</v>
      </c>
      <c r="X47">
        <v>0</v>
      </c>
      <c r="Y47">
        <v>0</v>
      </c>
      <c r="Z47">
        <v>3.17</v>
      </c>
      <c r="AA47">
        <v>88.42</v>
      </c>
    </row>
    <row r="48" spans="7:27">
      <c r="G48" t="s">
        <v>90</v>
      </c>
      <c r="H48" s="115">
        <v>131.28</v>
      </c>
      <c r="I48" s="88">
        <v>0</v>
      </c>
      <c r="J48" s="88">
        <v>74.97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206.25</v>
      </c>
      <c r="W48">
        <v>131.28</v>
      </c>
      <c r="X48">
        <v>0</v>
      </c>
      <c r="Y48">
        <v>0</v>
      </c>
      <c r="Z48">
        <v>0</v>
      </c>
      <c r="AA48">
        <v>74.97</v>
      </c>
    </row>
    <row r="49" spans="7:27">
      <c r="G49" t="s">
        <v>91</v>
      </c>
      <c r="H49" s="115">
        <v>147.05000000000001</v>
      </c>
      <c r="I49" s="88">
        <v>0</v>
      </c>
      <c r="J49" s="88">
        <v>56.7</v>
      </c>
      <c r="K49" s="88">
        <v>0</v>
      </c>
      <c r="L49" s="88">
        <v>0</v>
      </c>
      <c r="M49" s="116">
        <v>0.77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204.52</v>
      </c>
      <c r="W49">
        <v>147.05000000000001</v>
      </c>
      <c r="X49">
        <v>0</v>
      </c>
      <c r="Y49">
        <v>0</v>
      </c>
      <c r="Z49">
        <v>0.77</v>
      </c>
      <c r="AA49">
        <v>56.7</v>
      </c>
    </row>
    <row r="50" spans="7:27">
      <c r="G50" t="s">
        <v>92</v>
      </c>
      <c r="H50" s="115">
        <v>112.45</v>
      </c>
      <c r="I50" s="88">
        <v>0</v>
      </c>
      <c r="J50" s="88">
        <v>36.520000000000003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148.97</v>
      </c>
      <c r="W50">
        <v>112.45</v>
      </c>
      <c r="X50">
        <v>0</v>
      </c>
      <c r="Y50">
        <v>0</v>
      </c>
      <c r="Z50">
        <v>0</v>
      </c>
      <c r="AA50">
        <v>36.520000000000003</v>
      </c>
    </row>
    <row r="51" spans="7:27">
      <c r="G51" t="s">
        <v>93</v>
      </c>
      <c r="H51" s="115">
        <v>144.16999999999999</v>
      </c>
      <c r="I51" s="88">
        <v>0</v>
      </c>
      <c r="J51" s="88">
        <v>0</v>
      </c>
      <c r="K51" s="88">
        <v>0</v>
      </c>
      <c r="L51" s="88">
        <v>0</v>
      </c>
      <c r="M51" s="116">
        <v>3.84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148.01</v>
      </c>
      <c r="W51">
        <v>144.16999999999999</v>
      </c>
      <c r="X51">
        <v>0</v>
      </c>
      <c r="Y51">
        <v>0</v>
      </c>
      <c r="Z51">
        <v>3.84</v>
      </c>
      <c r="AA51">
        <v>0</v>
      </c>
    </row>
    <row r="52" spans="7:27">
      <c r="G52" t="s">
        <v>94</v>
      </c>
      <c r="H52" s="115">
        <v>89.38</v>
      </c>
      <c r="I52" s="88">
        <v>0</v>
      </c>
      <c r="J52" s="88">
        <v>0</v>
      </c>
      <c r="K52" s="88">
        <v>0</v>
      </c>
      <c r="L52" s="88">
        <v>0</v>
      </c>
      <c r="M52" s="116">
        <v>1.73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91.11</v>
      </c>
      <c r="W52">
        <v>89.38</v>
      </c>
      <c r="X52">
        <v>0</v>
      </c>
      <c r="Y52">
        <v>0</v>
      </c>
      <c r="Z52">
        <v>1.73</v>
      </c>
      <c r="AA52">
        <v>0</v>
      </c>
    </row>
    <row r="53" spans="7:27">
      <c r="G53" t="s">
        <v>95</v>
      </c>
      <c r="H53" s="115">
        <v>76.88</v>
      </c>
      <c r="I53" s="88">
        <v>0</v>
      </c>
      <c r="J53" s="88">
        <v>0</v>
      </c>
      <c r="K53" s="88">
        <v>0</v>
      </c>
      <c r="L53" s="88">
        <v>0</v>
      </c>
      <c r="M53" s="116">
        <v>8.75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85.63</v>
      </c>
      <c r="W53">
        <v>76.88</v>
      </c>
      <c r="X53">
        <v>0</v>
      </c>
      <c r="Y53">
        <v>0</v>
      </c>
      <c r="Z53">
        <v>8.75</v>
      </c>
      <c r="AA53">
        <v>0</v>
      </c>
    </row>
    <row r="54" spans="7:27">
      <c r="G54" t="s">
        <v>96</v>
      </c>
      <c r="H54" s="115">
        <v>29.8</v>
      </c>
      <c r="I54" s="88">
        <v>0</v>
      </c>
      <c r="J54" s="88">
        <v>0</v>
      </c>
      <c r="K54" s="88">
        <v>0</v>
      </c>
      <c r="L54" s="88">
        <v>0</v>
      </c>
      <c r="M54" s="116">
        <v>6.15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35.950000000000003</v>
      </c>
      <c r="W54">
        <v>29.8</v>
      </c>
      <c r="X54">
        <v>0</v>
      </c>
      <c r="Y54">
        <v>0</v>
      </c>
      <c r="Z54">
        <v>6.15</v>
      </c>
      <c r="AA54">
        <v>0</v>
      </c>
    </row>
    <row r="55" spans="7:27">
      <c r="G55" t="s">
        <v>97</v>
      </c>
      <c r="H55" s="115">
        <v>39.4</v>
      </c>
      <c r="I55" s="88">
        <v>0</v>
      </c>
      <c r="J55" s="88">
        <v>0</v>
      </c>
      <c r="K55" s="88">
        <v>0</v>
      </c>
      <c r="L55" s="88">
        <v>0</v>
      </c>
      <c r="M55" s="116">
        <v>5.96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45.36</v>
      </c>
      <c r="W55">
        <v>39.4</v>
      </c>
      <c r="X55">
        <v>0</v>
      </c>
      <c r="Y55">
        <v>0</v>
      </c>
      <c r="Z55">
        <v>5.96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5.29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5.29</v>
      </c>
      <c r="W56">
        <v>0</v>
      </c>
      <c r="X56">
        <v>0</v>
      </c>
      <c r="Y56">
        <v>0</v>
      </c>
      <c r="Z56">
        <v>5.29</v>
      </c>
      <c r="AA56">
        <v>0</v>
      </c>
    </row>
    <row r="57" spans="7:27">
      <c r="G57" t="s">
        <v>99</v>
      </c>
      <c r="H57" s="115">
        <v>34.6</v>
      </c>
      <c r="I57" s="88">
        <v>0</v>
      </c>
      <c r="J57" s="88">
        <v>0</v>
      </c>
      <c r="K57" s="88">
        <v>0</v>
      </c>
      <c r="L57" s="88">
        <v>0</v>
      </c>
      <c r="M57" s="116">
        <v>0.38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34.979999999999997</v>
      </c>
      <c r="W57">
        <v>34.6</v>
      </c>
      <c r="X57">
        <v>0</v>
      </c>
      <c r="Y57">
        <v>0</v>
      </c>
      <c r="Z57">
        <v>0.38</v>
      </c>
      <c r="AA57">
        <v>0</v>
      </c>
    </row>
    <row r="58" spans="7:27">
      <c r="G58" t="s">
        <v>100</v>
      </c>
      <c r="H58" s="115">
        <v>11.54</v>
      </c>
      <c r="I58" s="88">
        <v>0</v>
      </c>
      <c r="J58" s="88">
        <v>0</v>
      </c>
      <c r="K58" s="88">
        <v>0</v>
      </c>
      <c r="L58" s="88">
        <v>0</v>
      </c>
      <c r="M58" s="116">
        <v>2.11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13.65</v>
      </c>
      <c r="W58">
        <v>11.54</v>
      </c>
      <c r="X58">
        <v>0</v>
      </c>
      <c r="Y58">
        <v>0</v>
      </c>
      <c r="Z58">
        <v>2.11</v>
      </c>
      <c r="AA58">
        <v>0</v>
      </c>
    </row>
    <row r="59" spans="7:27">
      <c r="G59" t="s">
        <v>101</v>
      </c>
      <c r="H59" s="115">
        <v>86.5</v>
      </c>
      <c r="I59" s="88">
        <v>0</v>
      </c>
      <c r="J59" s="88">
        <v>0</v>
      </c>
      <c r="K59" s="88">
        <v>0</v>
      </c>
      <c r="L59" s="88">
        <v>0</v>
      </c>
      <c r="M59" s="116">
        <v>2.31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88.81</v>
      </c>
      <c r="W59">
        <v>86.5</v>
      </c>
      <c r="X59">
        <v>0</v>
      </c>
      <c r="Y59">
        <v>0</v>
      </c>
      <c r="Z59">
        <v>2.31</v>
      </c>
      <c r="AA59">
        <v>0</v>
      </c>
    </row>
    <row r="60" spans="7:27">
      <c r="G60" t="s">
        <v>102</v>
      </c>
      <c r="H60" s="115">
        <v>63.44</v>
      </c>
      <c r="I60" s="88">
        <v>0</v>
      </c>
      <c r="J60" s="88">
        <v>0</v>
      </c>
      <c r="K60" s="88">
        <v>0</v>
      </c>
      <c r="L60" s="88">
        <v>0</v>
      </c>
      <c r="M60" s="116">
        <v>4.13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67.569999999999993</v>
      </c>
      <c r="W60">
        <v>63.44</v>
      </c>
      <c r="X60">
        <v>0</v>
      </c>
      <c r="Y60">
        <v>0</v>
      </c>
      <c r="Z60">
        <v>4.13</v>
      </c>
      <c r="AA60">
        <v>0</v>
      </c>
    </row>
    <row r="61" spans="7:27">
      <c r="G61" t="s">
        <v>103</v>
      </c>
      <c r="H61" s="115">
        <v>47.09</v>
      </c>
      <c r="I61" s="88">
        <v>0</v>
      </c>
      <c r="J61" s="88">
        <v>0</v>
      </c>
      <c r="K61" s="88">
        <v>0</v>
      </c>
      <c r="L61" s="88">
        <v>0</v>
      </c>
      <c r="M61" s="116">
        <v>4.04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51.13</v>
      </c>
      <c r="W61">
        <v>47.09</v>
      </c>
      <c r="X61">
        <v>0</v>
      </c>
      <c r="Y61">
        <v>0</v>
      </c>
      <c r="Z61">
        <v>4.04</v>
      </c>
      <c r="AA61">
        <v>0</v>
      </c>
    </row>
    <row r="62" spans="7:27">
      <c r="G62" t="s">
        <v>104</v>
      </c>
      <c r="H62" s="115">
        <v>34.6</v>
      </c>
      <c r="I62" s="88">
        <v>0</v>
      </c>
      <c r="J62" s="88">
        <v>0</v>
      </c>
      <c r="K62" s="88">
        <v>0</v>
      </c>
      <c r="L62" s="88">
        <v>0</v>
      </c>
      <c r="M62" s="116">
        <v>2.88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37.479999999999997</v>
      </c>
      <c r="W62">
        <v>34.6</v>
      </c>
      <c r="X62">
        <v>0</v>
      </c>
      <c r="Y62">
        <v>0</v>
      </c>
      <c r="Z62">
        <v>2.88</v>
      </c>
      <c r="AA62">
        <v>0</v>
      </c>
    </row>
    <row r="63" spans="7:27">
      <c r="G63" t="s">
        <v>105</v>
      </c>
      <c r="H63" s="115">
        <v>31.72</v>
      </c>
      <c r="I63" s="88">
        <v>0</v>
      </c>
      <c r="J63" s="88">
        <v>0</v>
      </c>
      <c r="K63" s="88">
        <v>0</v>
      </c>
      <c r="L63" s="88">
        <v>0</v>
      </c>
      <c r="M63" s="116">
        <v>2.88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34.6</v>
      </c>
      <c r="W63">
        <v>31.72</v>
      </c>
      <c r="X63">
        <v>0</v>
      </c>
      <c r="Y63">
        <v>0</v>
      </c>
      <c r="Z63">
        <v>2.88</v>
      </c>
      <c r="AA63">
        <v>0</v>
      </c>
    </row>
    <row r="64" spans="7:27">
      <c r="G64" t="s">
        <v>106</v>
      </c>
      <c r="H64" s="115">
        <v>29.8</v>
      </c>
      <c r="I64" s="88">
        <v>0</v>
      </c>
      <c r="J64" s="88">
        <v>0</v>
      </c>
      <c r="K64" s="88">
        <v>0</v>
      </c>
      <c r="L64" s="88">
        <v>0</v>
      </c>
      <c r="M64" s="116">
        <v>0.38</v>
      </c>
      <c r="N64" s="115">
        <v>0</v>
      </c>
      <c r="O64" s="88">
        <v>-1</v>
      </c>
      <c r="P64" s="88">
        <v>0</v>
      </c>
      <c r="Q64" s="88">
        <v>0</v>
      </c>
      <c r="R64" s="88">
        <v>0</v>
      </c>
      <c r="S64" s="116">
        <v>0</v>
      </c>
      <c r="U64" s="115">
        <v>-1</v>
      </c>
      <c r="V64" s="116">
        <v>30.18</v>
      </c>
      <c r="W64">
        <v>29.8</v>
      </c>
      <c r="X64">
        <v>-1</v>
      </c>
      <c r="Y64">
        <v>0</v>
      </c>
      <c r="Z64">
        <v>0.38</v>
      </c>
      <c r="AA64">
        <v>0</v>
      </c>
    </row>
    <row r="65" spans="7:27">
      <c r="G65" t="s">
        <v>107</v>
      </c>
      <c r="H65" s="115">
        <v>25.95</v>
      </c>
      <c r="I65" s="88">
        <v>0</v>
      </c>
      <c r="J65" s="88">
        <v>0</v>
      </c>
      <c r="K65" s="88">
        <v>0</v>
      </c>
      <c r="L65" s="88">
        <v>0</v>
      </c>
      <c r="M65" s="116">
        <v>5.38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31.33</v>
      </c>
      <c r="W65">
        <v>25.95</v>
      </c>
      <c r="X65">
        <v>0</v>
      </c>
      <c r="Y65">
        <v>0</v>
      </c>
      <c r="Z65">
        <v>5.38</v>
      </c>
      <c r="AA65">
        <v>0</v>
      </c>
    </row>
    <row r="66" spans="7:27">
      <c r="G66" t="s">
        <v>108</v>
      </c>
      <c r="H66" s="115">
        <v>26.91</v>
      </c>
      <c r="I66" s="88">
        <v>0</v>
      </c>
      <c r="J66" s="88">
        <v>0</v>
      </c>
      <c r="K66" s="88">
        <v>0</v>
      </c>
      <c r="L66" s="88">
        <v>0</v>
      </c>
      <c r="M66" s="116">
        <v>4.5199999999999996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31.43</v>
      </c>
      <c r="W66">
        <v>26.91</v>
      </c>
      <c r="X66">
        <v>0</v>
      </c>
      <c r="Y66">
        <v>0</v>
      </c>
      <c r="Z66">
        <v>4.5199999999999996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8.36</v>
      </c>
      <c r="N67" s="115">
        <v>0</v>
      </c>
      <c r="O67" s="88">
        <v>0</v>
      </c>
      <c r="P67" s="88">
        <v>0</v>
      </c>
      <c r="Q67" s="88">
        <v>-30</v>
      </c>
      <c r="R67" s="88">
        <v>0</v>
      </c>
      <c r="S67" s="116">
        <v>0</v>
      </c>
      <c r="U67" s="115">
        <v>-30</v>
      </c>
      <c r="V67" s="116">
        <v>8.36</v>
      </c>
      <c r="W67">
        <v>0</v>
      </c>
      <c r="X67">
        <v>0</v>
      </c>
      <c r="Y67">
        <v>-30</v>
      </c>
      <c r="Z67">
        <v>8.36</v>
      </c>
      <c r="AA67">
        <v>0</v>
      </c>
    </row>
    <row r="68" spans="7:27">
      <c r="G68" t="s">
        <v>110</v>
      </c>
      <c r="H68" s="115">
        <v>15.38</v>
      </c>
      <c r="I68" s="88">
        <v>0</v>
      </c>
      <c r="J68" s="88">
        <v>0</v>
      </c>
      <c r="K68" s="88">
        <v>0</v>
      </c>
      <c r="L68" s="88">
        <v>0</v>
      </c>
      <c r="M68" s="116">
        <v>5.38</v>
      </c>
      <c r="N68" s="115">
        <v>0</v>
      </c>
      <c r="O68" s="88">
        <v>0</v>
      </c>
      <c r="P68" s="88">
        <v>0</v>
      </c>
      <c r="Q68" s="88">
        <v>-30</v>
      </c>
      <c r="R68" s="88">
        <v>0</v>
      </c>
      <c r="S68" s="116">
        <v>0</v>
      </c>
      <c r="U68" s="115">
        <v>-30</v>
      </c>
      <c r="V68" s="116">
        <v>20.76</v>
      </c>
      <c r="W68">
        <v>15.38</v>
      </c>
      <c r="X68">
        <v>0</v>
      </c>
      <c r="Y68">
        <v>-30</v>
      </c>
      <c r="Z68">
        <v>5.38</v>
      </c>
      <c r="AA68">
        <v>0</v>
      </c>
    </row>
    <row r="69" spans="7:27">
      <c r="G69" t="s">
        <v>111</v>
      </c>
      <c r="H69" s="115">
        <v>48.06</v>
      </c>
      <c r="I69" s="88">
        <v>0</v>
      </c>
      <c r="J69" s="88">
        <v>0</v>
      </c>
      <c r="K69" s="88">
        <v>0</v>
      </c>
      <c r="L69" s="88">
        <v>0</v>
      </c>
      <c r="M69" s="116">
        <v>3.84</v>
      </c>
      <c r="N69" s="115">
        <v>0</v>
      </c>
      <c r="O69" s="88">
        <v>0</v>
      </c>
      <c r="P69" s="88">
        <v>0</v>
      </c>
      <c r="Q69" s="88">
        <v>-30</v>
      </c>
      <c r="R69" s="88">
        <v>0</v>
      </c>
      <c r="S69" s="116">
        <v>0</v>
      </c>
      <c r="U69" s="115">
        <v>-30</v>
      </c>
      <c r="V69" s="116">
        <v>51.9</v>
      </c>
      <c r="W69">
        <v>48.06</v>
      </c>
      <c r="X69">
        <v>0</v>
      </c>
      <c r="Y69">
        <v>-30</v>
      </c>
      <c r="Z69">
        <v>3.84</v>
      </c>
      <c r="AA69">
        <v>0</v>
      </c>
    </row>
    <row r="70" spans="7:27">
      <c r="G70" t="s">
        <v>112</v>
      </c>
      <c r="H70" s="115">
        <v>45.17</v>
      </c>
      <c r="I70" s="88">
        <v>0</v>
      </c>
      <c r="J70" s="88">
        <v>0</v>
      </c>
      <c r="K70" s="88">
        <v>0</v>
      </c>
      <c r="L70" s="88">
        <v>0</v>
      </c>
      <c r="M70" s="116">
        <v>2.79</v>
      </c>
      <c r="N70" s="115">
        <v>0</v>
      </c>
      <c r="O70" s="88">
        <v>0</v>
      </c>
      <c r="P70" s="88">
        <v>0</v>
      </c>
      <c r="Q70" s="88">
        <v>-30</v>
      </c>
      <c r="R70" s="88">
        <v>0</v>
      </c>
      <c r="S70" s="116">
        <v>0</v>
      </c>
      <c r="U70" s="115">
        <v>-30</v>
      </c>
      <c r="V70" s="116">
        <v>47.96</v>
      </c>
      <c r="W70">
        <v>45.17</v>
      </c>
      <c r="X70">
        <v>0</v>
      </c>
      <c r="Y70">
        <v>-30</v>
      </c>
      <c r="Z70">
        <v>2.79</v>
      </c>
      <c r="AA70">
        <v>0</v>
      </c>
    </row>
    <row r="71" spans="7:27">
      <c r="G71" t="s">
        <v>113</v>
      </c>
      <c r="H71" s="115">
        <v>95.15</v>
      </c>
      <c r="I71" s="88">
        <v>0</v>
      </c>
      <c r="J71" s="88">
        <v>0</v>
      </c>
      <c r="K71" s="88">
        <v>0</v>
      </c>
      <c r="L71" s="88">
        <v>0</v>
      </c>
      <c r="M71" s="116">
        <v>1.25</v>
      </c>
      <c r="N71" s="115">
        <v>0</v>
      </c>
      <c r="O71" s="88">
        <v>-82</v>
      </c>
      <c r="P71" s="88">
        <v>-98</v>
      </c>
      <c r="Q71" s="88">
        <v>-30</v>
      </c>
      <c r="R71" s="88">
        <v>0</v>
      </c>
      <c r="S71" s="116">
        <v>0</v>
      </c>
      <c r="U71" s="115">
        <v>-210</v>
      </c>
      <c r="V71" s="116">
        <v>96.4</v>
      </c>
      <c r="W71">
        <v>95.15</v>
      </c>
      <c r="X71">
        <v>-82</v>
      </c>
      <c r="Y71">
        <v>-30</v>
      </c>
      <c r="Z71">
        <v>1.25</v>
      </c>
      <c r="AA71">
        <v>-98</v>
      </c>
    </row>
    <row r="72" spans="7:27">
      <c r="G72" t="s">
        <v>114</v>
      </c>
      <c r="H72" s="115">
        <v>47.1</v>
      </c>
      <c r="I72" s="88">
        <v>0</v>
      </c>
      <c r="J72" s="88">
        <v>0</v>
      </c>
      <c r="K72" s="88">
        <v>0</v>
      </c>
      <c r="L72" s="88">
        <v>0</v>
      </c>
      <c r="M72" s="116">
        <v>7.59</v>
      </c>
      <c r="N72" s="115">
        <v>0</v>
      </c>
      <c r="O72" s="88">
        <v>-30</v>
      </c>
      <c r="P72" s="88">
        <v>-146</v>
      </c>
      <c r="Q72" s="88">
        <v>-30</v>
      </c>
      <c r="R72" s="88">
        <v>0</v>
      </c>
      <c r="S72" s="116">
        <v>0</v>
      </c>
      <c r="U72" s="115">
        <v>-206</v>
      </c>
      <c r="V72" s="116">
        <v>54.69</v>
      </c>
      <c r="W72">
        <v>47.1</v>
      </c>
      <c r="X72">
        <v>-30</v>
      </c>
      <c r="Y72">
        <v>-30</v>
      </c>
      <c r="Z72">
        <v>7.59</v>
      </c>
      <c r="AA72">
        <v>-146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5.38</v>
      </c>
      <c r="N73" s="115">
        <v>0</v>
      </c>
      <c r="O73" s="88">
        <v>-5</v>
      </c>
      <c r="P73" s="88">
        <v>-168</v>
      </c>
      <c r="Q73" s="88">
        <v>-30</v>
      </c>
      <c r="R73" s="88">
        <v>0</v>
      </c>
      <c r="S73" s="116">
        <v>0</v>
      </c>
      <c r="U73" s="115">
        <v>-203</v>
      </c>
      <c r="V73" s="116">
        <v>5.38</v>
      </c>
      <c r="W73">
        <v>0</v>
      </c>
      <c r="X73">
        <v>-5</v>
      </c>
      <c r="Y73">
        <v>-30</v>
      </c>
      <c r="Z73">
        <v>5.38</v>
      </c>
      <c r="AA73">
        <v>-168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13.17</v>
      </c>
      <c r="N74" s="115">
        <v>0</v>
      </c>
      <c r="O74" s="88">
        <v>-35</v>
      </c>
      <c r="P74" s="88">
        <v>-72</v>
      </c>
      <c r="Q74" s="88">
        <v>-30</v>
      </c>
      <c r="R74" s="88">
        <v>0</v>
      </c>
      <c r="S74" s="116">
        <v>0</v>
      </c>
      <c r="U74" s="115">
        <v>-137</v>
      </c>
      <c r="V74" s="116">
        <v>13.17</v>
      </c>
      <c r="W74">
        <v>0</v>
      </c>
      <c r="X74">
        <v>-35</v>
      </c>
      <c r="Y74">
        <v>-30</v>
      </c>
      <c r="Z74">
        <v>13.17</v>
      </c>
      <c r="AA74">
        <v>-72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6.05</v>
      </c>
      <c r="N75" s="115">
        <v>0</v>
      </c>
      <c r="O75" s="88">
        <v>-35</v>
      </c>
      <c r="P75" s="88">
        <v>-129</v>
      </c>
      <c r="Q75" s="88">
        <v>-30</v>
      </c>
      <c r="R75" s="88">
        <v>0</v>
      </c>
      <c r="S75" s="116">
        <v>0</v>
      </c>
      <c r="U75" s="115">
        <v>-194</v>
      </c>
      <c r="V75" s="116">
        <v>6.05</v>
      </c>
      <c r="W75">
        <v>0</v>
      </c>
      <c r="X75">
        <v>-35</v>
      </c>
      <c r="Y75">
        <v>-30</v>
      </c>
      <c r="Z75">
        <v>6.05</v>
      </c>
      <c r="AA75">
        <v>-129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4.8099999999999996</v>
      </c>
      <c r="N76" s="115">
        <v>0</v>
      </c>
      <c r="O76" s="88">
        <v>-10</v>
      </c>
      <c r="P76" s="88">
        <v>-113</v>
      </c>
      <c r="Q76" s="88">
        <v>-30</v>
      </c>
      <c r="R76" s="88">
        <v>0</v>
      </c>
      <c r="S76" s="116">
        <v>0</v>
      </c>
      <c r="U76" s="115">
        <v>-153</v>
      </c>
      <c r="V76" s="116">
        <v>4.8099999999999996</v>
      </c>
      <c r="W76">
        <v>0</v>
      </c>
      <c r="X76">
        <v>-10</v>
      </c>
      <c r="Y76">
        <v>-30</v>
      </c>
      <c r="Z76">
        <v>4.8099999999999996</v>
      </c>
      <c r="AA76">
        <v>-113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4.32</v>
      </c>
      <c r="N77" s="115">
        <v>0</v>
      </c>
      <c r="O77" s="88">
        <v>-10</v>
      </c>
      <c r="P77" s="88">
        <v>-114</v>
      </c>
      <c r="Q77" s="88">
        <v>-30</v>
      </c>
      <c r="R77" s="88">
        <v>0</v>
      </c>
      <c r="S77" s="116">
        <v>0</v>
      </c>
      <c r="U77" s="115">
        <v>-154</v>
      </c>
      <c r="V77" s="116">
        <v>4.32</v>
      </c>
      <c r="W77">
        <v>0</v>
      </c>
      <c r="X77">
        <v>-10</v>
      </c>
      <c r="Y77">
        <v>-30</v>
      </c>
      <c r="Z77">
        <v>4.32</v>
      </c>
      <c r="AA77">
        <v>-114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0.28999999999999998</v>
      </c>
      <c r="N78" s="115">
        <v>0</v>
      </c>
      <c r="O78" s="88">
        <v>-15</v>
      </c>
      <c r="P78" s="88">
        <v>-115</v>
      </c>
      <c r="Q78" s="88">
        <v>-30</v>
      </c>
      <c r="R78" s="88">
        <v>0</v>
      </c>
      <c r="S78" s="116">
        <v>0</v>
      </c>
      <c r="U78" s="115">
        <v>-160</v>
      </c>
      <c r="V78" s="116">
        <v>0.28999999999999998</v>
      </c>
      <c r="W78">
        <v>0</v>
      </c>
      <c r="X78">
        <v>-15</v>
      </c>
      <c r="Y78">
        <v>-30</v>
      </c>
      <c r="Z78">
        <v>0.28999999999999998</v>
      </c>
      <c r="AA78">
        <v>-115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28.83</v>
      </c>
      <c r="L79" s="88">
        <v>0</v>
      </c>
      <c r="M79" s="116">
        <v>5</v>
      </c>
      <c r="N79" s="115">
        <v>0</v>
      </c>
      <c r="O79" s="88">
        <v>0</v>
      </c>
      <c r="P79" s="88">
        <v>-104</v>
      </c>
      <c r="Q79" s="88">
        <v>0</v>
      </c>
      <c r="R79" s="88">
        <v>0</v>
      </c>
      <c r="S79" s="116">
        <v>0</v>
      </c>
      <c r="U79" s="115">
        <v>-104</v>
      </c>
      <c r="V79" s="116">
        <v>33.83</v>
      </c>
      <c r="W79">
        <v>0</v>
      </c>
      <c r="X79">
        <v>0</v>
      </c>
      <c r="Y79">
        <v>28.83</v>
      </c>
      <c r="Z79">
        <v>5</v>
      </c>
      <c r="AA79">
        <v>-104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57.66</v>
      </c>
      <c r="L80" s="88">
        <v>0</v>
      </c>
      <c r="M80" s="116">
        <v>7.02</v>
      </c>
      <c r="N80" s="115">
        <v>0</v>
      </c>
      <c r="O80" s="88">
        <v>0</v>
      </c>
      <c r="P80" s="88">
        <v>-79</v>
      </c>
      <c r="Q80" s="88">
        <v>0</v>
      </c>
      <c r="R80" s="88">
        <v>0</v>
      </c>
      <c r="S80" s="116">
        <v>0</v>
      </c>
      <c r="U80" s="115">
        <v>-79</v>
      </c>
      <c r="V80" s="116">
        <v>64.680000000000007</v>
      </c>
      <c r="W80">
        <v>0</v>
      </c>
      <c r="X80">
        <v>0</v>
      </c>
      <c r="Y80">
        <v>57.66</v>
      </c>
      <c r="Z80">
        <v>7.02</v>
      </c>
      <c r="AA80">
        <v>-79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48.05</v>
      </c>
      <c r="L81" s="88">
        <v>0</v>
      </c>
      <c r="M81" s="116">
        <v>13.17</v>
      </c>
      <c r="N81" s="115">
        <v>0</v>
      </c>
      <c r="O81" s="88">
        <v>0</v>
      </c>
      <c r="P81" s="88">
        <v>-56</v>
      </c>
      <c r="Q81" s="88">
        <v>0</v>
      </c>
      <c r="R81" s="88">
        <v>0</v>
      </c>
      <c r="S81" s="116">
        <v>0</v>
      </c>
      <c r="U81" s="115">
        <v>-56</v>
      </c>
      <c r="V81" s="116">
        <v>61.22</v>
      </c>
      <c r="W81">
        <v>0</v>
      </c>
      <c r="X81">
        <v>0</v>
      </c>
      <c r="Y81">
        <v>48.05</v>
      </c>
      <c r="Z81">
        <v>13.17</v>
      </c>
      <c r="AA81">
        <v>-56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43.25</v>
      </c>
      <c r="L82" s="88">
        <v>0</v>
      </c>
      <c r="M82" s="116">
        <v>7.59</v>
      </c>
      <c r="N82" s="115">
        <v>0</v>
      </c>
      <c r="O82" s="88">
        <v>0</v>
      </c>
      <c r="P82" s="88">
        <v>-76</v>
      </c>
      <c r="Q82" s="88">
        <v>0</v>
      </c>
      <c r="R82" s="88">
        <v>0</v>
      </c>
      <c r="S82" s="116">
        <v>0</v>
      </c>
      <c r="U82" s="115">
        <v>-76</v>
      </c>
      <c r="V82" s="116">
        <v>50.84</v>
      </c>
      <c r="W82">
        <v>0</v>
      </c>
      <c r="X82">
        <v>0</v>
      </c>
      <c r="Y82">
        <v>43.25</v>
      </c>
      <c r="Z82">
        <v>7.59</v>
      </c>
      <c r="AA82">
        <v>-76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38.44</v>
      </c>
      <c r="L83" s="88">
        <v>0</v>
      </c>
      <c r="M83" s="116">
        <v>8.75</v>
      </c>
      <c r="N83" s="115">
        <v>0</v>
      </c>
      <c r="O83" s="88">
        <v>0</v>
      </c>
      <c r="P83" s="88">
        <v>-105</v>
      </c>
      <c r="Q83" s="88">
        <v>0</v>
      </c>
      <c r="R83" s="88">
        <v>0</v>
      </c>
      <c r="S83" s="116">
        <v>0</v>
      </c>
      <c r="U83" s="115">
        <v>-105</v>
      </c>
      <c r="V83" s="116">
        <v>47.19</v>
      </c>
      <c r="W83">
        <v>0</v>
      </c>
      <c r="X83">
        <v>0</v>
      </c>
      <c r="Y83">
        <v>38.44</v>
      </c>
      <c r="Z83">
        <v>8.75</v>
      </c>
      <c r="AA83">
        <v>-105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24.03</v>
      </c>
      <c r="L84" s="88">
        <v>0</v>
      </c>
      <c r="M84" s="116">
        <v>6.15</v>
      </c>
      <c r="N84" s="115">
        <v>0</v>
      </c>
      <c r="O84" s="88">
        <v>0</v>
      </c>
      <c r="P84" s="88">
        <v>-135.99</v>
      </c>
      <c r="Q84" s="88">
        <v>0</v>
      </c>
      <c r="R84" s="88">
        <v>0</v>
      </c>
      <c r="S84" s="116">
        <v>0</v>
      </c>
      <c r="U84" s="115">
        <v>-135.99</v>
      </c>
      <c r="V84" s="116">
        <v>30.18</v>
      </c>
      <c r="W84">
        <v>0</v>
      </c>
      <c r="X84">
        <v>0</v>
      </c>
      <c r="Y84">
        <v>24.03</v>
      </c>
      <c r="Z84">
        <v>6.15</v>
      </c>
      <c r="AA84">
        <v>-135.99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52.86</v>
      </c>
      <c r="L85" s="88">
        <v>0</v>
      </c>
      <c r="M85" s="116">
        <v>1.1499999999999999</v>
      </c>
      <c r="N85" s="115">
        <v>0</v>
      </c>
      <c r="O85" s="88">
        <v>-5</v>
      </c>
      <c r="P85" s="88">
        <v>-127</v>
      </c>
      <c r="Q85" s="88">
        <v>0</v>
      </c>
      <c r="R85" s="88">
        <v>0</v>
      </c>
      <c r="S85" s="116">
        <v>0</v>
      </c>
      <c r="U85" s="115">
        <v>-132</v>
      </c>
      <c r="V85" s="116">
        <v>54.01</v>
      </c>
      <c r="W85">
        <v>0</v>
      </c>
      <c r="X85">
        <v>-5</v>
      </c>
      <c r="Y85">
        <v>52.86</v>
      </c>
      <c r="Z85">
        <v>1.1499999999999999</v>
      </c>
      <c r="AA85">
        <v>-127</v>
      </c>
    </row>
    <row r="86" spans="7:27">
      <c r="G86" t="s">
        <v>128</v>
      </c>
      <c r="H86" s="115">
        <v>44.21</v>
      </c>
      <c r="I86" s="88">
        <v>0</v>
      </c>
      <c r="J86" s="88">
        <v>0</v>
      </c>
      <c r="K86" s="88">
        <v>43.25</v>
      </c>
      <c r="L86" s="88">
        <v>0</v>
      </c>
      <c r="M86" s="116">
        <v>6.92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94.38</v>
      </c>
      <c r="W86">
        <v>44.21</v>
      </c>
      <c r="X86">
        <v>0</v>
      </c>
      <c r="Y86">
        <v>43.25</v>
      </c>
      <c r="Z86">
        <v>6.92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38.450000000000003</v>
      </c>
      <c r="L87" s="88">
        <v>0</v>
      </c>
      <c r="M87" s="116">
        <v>7.11</v>
      </c>
      <c r="N87" s="115">
        <v>0</v>
      </c>
      <c r="O87" s="88">
        <v>0</v>
      </c>
      <c r="P87" s="88">
        <v>-17</v>
      </c>
      <c r="Q87" s="88">
        <v>0</v>
      </c>
      <c r="R87" s="88">
        <v>0</v>
      </c>
      <c r="S87" s="116">
        <v>0</v>
      </c>
      <c r="U87" s="115">
        <v>-17</v>
      </c>
      <c r="V87" s="116">
        <v>45.56</v>
      </c>
      <c r="W87">
        <v>0</v>
      </c>
      <c r="X87">
        <v>0</v>
      </c>
      <c r="Y87">
        <v>38.450000000000003</v>
      </c>
      <c r="Z87">
        <v>7.11</v>
      </c>
      <c r="AA87">
        <v>-17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38.450000000000003</v>
      </c>
      <c r="L88" s="88">
        <v>0</v>
      </c>
      <c r="M88" s="116">
        <v>12.97</v>
      </c>
      <c r="N88" s="115">
        <v>0</v>
      </c>
      <c r="O88" s="88">
        <v>0</v>
      </c>
      <c r="P88" s="88">
        <v>-24</v>
      </c>
      <c r="Q88" s="88">
        <v>0</v>
      </c>
      <c r="R88" s="88">
        <v>0</v>
      </c>
      <c r="S88" s="116">
        <v>0</v>
      </c>
      <c r="U88" s="115">
        <v>-24</v>
      </c>
      <c r="V88" s="116">
        <v>51.42</v>
      </c>
      <c r="W88">
        <v>0</v>
      </c>
      <c r="X88">
        <v>0</v>
      </c>
      <c r="Y88">
        <v>38.450000000000003</v>
      </c>
      <c r="Z88">
        <v>12.97</v>
      </c>
      <c r="AA88">
        <v>-24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24.03</v>
      </c>
      <c r="L89" s="88">
        <v>0</v>
      </c>
      <c r="M89" s="116">
        <v>5.48</v>
      </c>
      <c r="N89" s="115">
        <v>0</v>
      </c>
      <c r="O89" s="88">
        <v>0</v>
      </c>
      <c r="P89" s="88">
        <v>-36</v>
      </c>
      <c r="Q89" s="88">
        <v>0</v>
      </c>
      <c r="R89" s="88">
        <v>0</v>
      </c>
      <c r="S89" s="116">
        <v>0</v>
      </c>
      <c r="U89" s="115">
        <v>-36</v>
      </c>
      <c r="V89" s="116">
        <v>29.51</v>
      </c>
      <c r="W89">
        <v>0</v>
      </c>
      <c r="X89">
        <v>0</v>
      </c>
      <c r="Y89">
        <v>24.03</v>
      </c>
      <c r="Z89">
        <v>5.48</v>
      </c>
      <c r="AA89">
        <v>-36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48.05</v>
      </c>
      <c r="L90" s="88">
        <v>0</v>
      </c>
      <c r="M90" s="116">
        <v>2.98</v>
      </c>
      <c r="N90" s="115">
        <v>0</v>
      </c>
      <c r="O90" s="88">
        <v>0</v>
      </c>
      <c r="P90" s="88">
        <v>-23</v>
      </c>
      <c r="Q90" s="88">
        <v>0</v>
      </c>
      <c r="R90" s="88">
        <v>0</v>
      </c>
      <c r="S90" s="116">
        <v>0</v>
      </c>
      <c r="U90" s="115">
        <v>-23</v>
      </c>
      <c r="V90" s="116">
        <v>51.03</v>
      </c>
      <c r="W90">
        <v>0</v>
      </c>
      <c r="X90">
        <v>0</v>
      </c>
      <c r="Y90">
        <v>48.05</v>
      </c>
      <c r="Z90">
        <v>2.98</v>
      </c>
      <c r="AA90">
        <v>-23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28.84</v>
      </c>
      <c r="L91" s="88">
        <v>0</v>
      </c>
      <c r="M91" s="116">
        <v>4.32</v>
      </c>
      <c r="N91" s="115">
        <v>0</v>
      </c>
      <c r="O91" s="88">
        <v>0</v>
      </c>
      <c r="P91" s="88">
        <v>-16</v>
      </c>
      <c r="Q91" s="88">
        <v>0</v>
      </c>
      <c r="R91" s="88">
        <v>0</v>
      </c>
      <c r="S91" s="116">
        <v>0</v>
      </c>
      <c r="U91" s="115">
        <v>-16</v>
      </c>
      <c r="V91" s="116">
        <v>33.159999999999997</v>
      </c>
      <c r="W91">
        <v>0</v>
      </c>
      <c r="X91">
        <v>0</v>
      </c>
      <c r="Y91">
        <v>28.84</v>
      </c>
      <c r="Z91">
        <v>4.32</v>
      </c>
      <c r="AA91">
        <v>-16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28.83</v>
      </c>
      <c r="L92" s="88">
        <v>0</v>
      </c>
      <c r="M92" s="116">
        <v>0.96</v>
      </c>
      <c r="N92" s="115">
        <v>0</v>
      </c>
      <c r="O92" s="88">
        <v>0</v>
      </c>
      <c r="P92" s="88">
        <v>-39</v>
      </c>
      <c r="Q92" s="88">
        <v>0</v>
      </c>
      <c r="R92" s="88">
        <v>0</v>
      </c>
      <c r="S92" s="116">
        <v>0</v>
      </c>
      <c r="U92" s="115">
        <v>-39</v>
      </c>
      <c r="V92" s="116">
        <v>29.79</v>
      </c>
      <c r="W92">
        <v>0</v>
      </c>
      <c r="X92">
        <v>0</v>
      </c>
      <c r="Y92">
        <v>28.83</v>
      </c>
      <c r="Z92">
        <v>0.96</v>
      </c>
      <c r="AA92">
        <v>-39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28.84</v>
      </c>
      <c r="L93" s="88">
        <v>0</v>
      </c>
      <c r="M93" s="116">
        <v>3.36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32.200000000000003</v>
      </c>
      <c r="W93">
        <v>0</v>
      </c>
      <c r="X93">
        <v>0</v>
      </c>
      <c r="Y93">
        <v>28.84</v>
      </c>
      <c r="Z93">
        <v>3.36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14.42</v>
      </c>
      <c r="L94" s="88">
        <v>0</v>
      </c>
      <c r="M94" s="116">
        <v>7.88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22.3</v>
      </c>
      <c r="W94">
        <v>0</v>
      </c>
      <c r="X94">
        <v>0</v>
      </c>
      <c r="Y94">
        <v>14.42</v>
      </c>
      <c r="Z94">
        <v>7.88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33.64</v>
      </c>
      <c r="L95" s="88">
        <v>0</v>
      </c>
      <c r="M95" s="116">
        <v>5.86</v>
      </c>
      <c r="N95" s="115">
        <v>0</v>
      </c>
      <c r="O95" s="88">
        <v>-11</v>
      </c>
      <c r="P95" s="88">
        <v>0</v>
      </c>
      <c r="Q95" s="88">
        <v>0</v>
      </c>
      <c r="R95" s="88">
        <v>0</v>
      </c>
      <c r="S95" s="116">
        <v>0</v>
      </c>
      <c r="U95" s="115">
        <v>-11</v>
      </c>
      <c r="V95" s="116">
        <v>39.5</v>
      </c>
      <c r="W95">
        <v>0</v>
      </c>
      <c r="X95">
        <v>-11</v>
      </c>
      <c r="Y95">
        <v>33.64</v>
      </c>
      <c r="Z95">
        <v>5.86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28.83</v>
      </c>
      <c r="L96" s="88">
        <v>0</v>
      </c>
      <c r="M96" s="116">
        <v>6.44</v>
      </c>
      <c r="N96" s="115">
        <v>0</v>
      </c>
      <c r="O96" s="88">
        <v>-41</v>
      </c>
      <c r="P96" s="88">
        <v>0</v>
      </c>
      <c r="Q96" s="88">
        <v>0</v>
      </c>
      <c r="R96" s="88">
        <v>0</v>
      </c>
      <c r="S96" s="116">
        <v>0</v>
      </c>
      <c r="U96" s="115">
        <v>-41</v>
      </c>
      <c r="V96" s="116">
        <v>35.270000000000003</v>
      </c>
      <c r="W96">
        <v>0</v>
      </c>
      <c r="X96">
        <v>-41</v>
      </c>
      <c r="Y96">
        <v>28.83</v>
      </c>
      <c r="Z96">
        <v>6.44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9.61</v>
      </c>
      <c r="L97" s="88">
        <v>0</v>
      </c>
      <c r="M97" s="116">
        <v>2.79</v>
      </c>
      <c r="N97" s="115">
        <v>0</v>
      </c>
      <c r="O97" s="88">
        <v>-71</v>
      </c>
      <c r="P97" s="88">
        <v>0</v>
      </c>
      <c r="Q97" s="88">
        <v>0</v>
      </c>
      <c r="R97" s="88">
        <v>0</v>
      </c>
      <c r="S97" s="116">
        <v>0</v>
      </c>
      <c r="U97" s="115">
        <v>-71</v>
      </c>
      <c r="V97" s="116">
        <v>12.4</v>
      </c>
      <c r="W97">
        <v>0</v>
      </c>
      <c r="X97">
        <v>-71</v>
      </c>
      <c r="Y97">
        <v>9.61</v>
      </c>
      <c r="Z97">
        <v>2.79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5.77</v>
      </c>
      <c r="L98" s="88">
        <v>0</v>
      </c>
      <c r="M98" s="116">
        <v>2.4</v>
      </c>
      <c r="N98" s="115">
        <v>0</v>
      </c>
      <c r="O98" s="88">
        <v>-101</v>
      </c>
      <c r="P98" s="88">
        <v>-4</v>
      </c>
      <c r="Q98" s="88">
        <v>0</v>
      </c>
      <c r="R98" s="88">
        <v>0</v>
      </c>
      <c r="S98" s="116">
        <v>0</v>
      </c>
      <c r="U98" s="115">
        <v>-105</v>
      </c>
      <c r="V98" s="116">
        <v>8.17</v>
      </c>
      <c r="W98">
        <v>0</v>
      </c>
      <c r="X98">
        <v>-101</v>
      </c>
      <c r="Y98">
        <v>5.77</v>
      </c>
      <c r="Z98">
        <v>2.4</v>
      </c>
      <c r="AA98">
        <v>-4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0.83023250000000004</v>
      </c>
      <c r="I99" s="111">
        <f t="shared" ref="I99:BQ99" si="1">SUM(I3:I98)/4000</f>
        <v>0</v>
      </c>
      <c r="J99" s="111">
        <f t="shared" si="1"/>
        <v>0.1722725</v>
      </c>
      <c r="K99" s="111">
        <f t="shared" si="1"/>
        <v>0.20688000000000004</v>
      </c>
      <c r="L99" s="111">
        <f t="shared" si="1"/>
        <v>0</v>
      </c>
      <c r="M99" s="111">
        <f t="shared" si="1"/>
        <v>9.5787499999999998E-2</v>
      </c>
      <c r="N99" s="110">
        <f t="shared" si="1"/>
        <v>-0.21024999999999999</v>
      </c>
      <c r="O99" s="111">
        <f t="shared" si="1"/>
        <v>-2.0291000000000001</v>
      </c>
      <c r="P99" s="111">
        <f t="shared" si="1"/>
        <v>-1.9687474999999999</v>
      </c>
      <c r="Q99" s="111">
        <f t="shared" si="1"/>
        <v>-0.18</v>
      </c>
      <c r="R99" s="111">
        <f t="shared" si="1"/>
        <v>0</v>
      </c>
      <c r="S99" s="112">
        <f t="shared" si="1"/>
        <v>0</v>
      </c>
      <c r="U99" s="110">
        <f t="shared" si="1"/>
        <v>-4.3880975000000007</v>
      </c>
      <c r="V99" s="112">
        <f t="shared" si="1"/>
        <v>1.3051725000000001</v>
      </c>
      <c r="W99">
        <f t="shared" si="1"/>
        <v>0.61998249999999999</v>
      </c>
      <c r="X99">
        <f t="shared" si="1"/>
        <v>-2.0291000000000001</v>
      </c>
      <c r="Y99">
        <f t="shared" si="1"/>
        <v>2.6879999999999987E-2</v>
      </c>
      <c r="Z99">
        <f t="shared" si="1"/>
        <v>9.5787499999999998E-2</v>
      </c>
      <c r="AA99">
        <f t="shared" si="1"/>
        <v>-1.7964749999999996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471</v>
      </c>
      <c r="AI1" t="s">
        <v>470</v>
      </c>
      <c r="AJ1" t="s">
        <v>470</v>
      </c>
      <c r="AK1" t="s">
        <v>476</v>
      </c>
      <c r="AL1" t="s">
        <v>470</v>
      </c>
      <c r="AM1" t="s">
        <v>471</v>
      </c>
      <c r="AN1" t="s">
        <v>477</v>
      </c>
      <c r="AO1" t="s">
        <v>471</v>
      </c>
      <c r="AP1" t="s">
        <v>478</v>
      </c>
      <c r="AQ1" t="s">
        <v>470</v>
      </c>
      <c r="AR1" t="s">
        <v>150</v>
      </c>
      <c r="AS1" t="s">
        <v>150</v>
      </c>
      <c r="AT1" t="s">
        <v>149</v>
      </c>
      <c r="AU1" t="s">
        <v>150</v>
      </c>
      <c r="AV1" t="s">
        <v>150</v>
      </c>
      <c r="AW1" t="s">
        <v>149</v>
      </c>
      <c r="AX1" t="s">
        <v>150</v>
      </c>
      <c r="AY1" t="s">
        <v>149</v>
      </c>
      <c r="AZ1" t="s">
        <v>150</v>
      </c>
      <c r="BA1" t="s">
        <v>150</v>
      </c>
      <c r="BB1" t="s">
        <v>150</v>
      </c>
      <c r="BC1" t="s">
        <v>149</v>
      </c>
      <c r="BD1" t="s">
        <v>150</v>
      </c>
      <c r="BE1" t="s">
        <v>149</v>
      </c>
      <c r="BF1" t="s">
        <v>489</v>
      </c>
      <c r="BG1" t="s">
        <v>490</v>
      </c>
      <c r="BH1" t="s">
        <v>489</v>
      </c>
      <c r="BI1" t="s">
        <v>490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44590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149</v>
      </c>
      <c r="AG2" t="s">
        <v>246</v>
      </c>
      <c r="AH2" t="s">
        <v>252</v>
      </c>
      <c r="AI2" t="s">
        <v>268</v>
      </c>
      <c r="AJ2" t="s">
        <v>270</v>
      </c>
      <c r="AK2" t="s">
        <v>405</v>
      </c>
      <c r="AL2" t="s">
        <v>237</v>
      </c>
      <c r="AM2" t="s">
        <v>298</v>
      </c>
      <c r="AN2" t="s">
        <v>152</v>
      </c>
      <c r="AO2" t="s">
        <v>391</v>
      </c>
      <c r="AP2" t="s">
        <v>153</v>
      </c>
      <c r="AQ2" t="s">
        <v>269</v>
      </c>
      <c r="AR2" t="s">
        <v>479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485</v>
      </c>
      <c r="AY2" t="s">
        <v>486</v>
      </c>
      <c r="AZ2" t="s">
        <v>486</v>
      </c>
      <c r="BA2" t="s">
        <v>486</v>
      </c>
      <c r="BB2" t="s">
        <v>486</v>
      </c>
      <c r="BC2" t="s">
        <v>487</v>
      </c>
      <c r="BD2" t="s">
        <v>488</v>
      </c>
      <c r="BE2" t="s">
        <v>488</v>
      </c>
      <c r="BF2" t="s">
        <v>149</v>
      </c>
      <c r="BG2" t="s">
        <v>152</v>
      </c>
      <c r="BH2" t="s">
        <v>153</v>
      </c>
      <c r="BI2" t="s">
        <v>153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26.29</v>
      </c>
      <c r="I3" s="95">
        <v>0.64999999999999991</v>
      </c>
      <c r="J3" s="95">
        <v>1.62</v>
      </c>
      <c r="K3" s="95">
        <v>0</v>
      </c>
      <c r="L3" s="95">
        <v>4.8099999999999996</v>
      </c>
      <c r="M3" s="114">
        <v>0</v>
      </c>
      <c r="N3" s="113">
        <v>153.12</v>
      </c>
      <c r="O3" s="95">
        <v>208.38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0.77</v>
      </c>
      <c r="Y3">
        <v>0.28999999999999998</v>
      </c>
      <c r="Z3">
        <v>0.3</v>
      </c>
      <c r="AA3">
        <v>0.4</v>
      </c>
      <c r="AB3">
        <v>0.8</v>
      </c>
      <c r="AC3">
        <v>0.38</v>
      </c>
      <c r="AD3">
        <v>0.36</v>
      </c>
      <c r="AE3">
        <v>0</v>
      </c>
      <c r="AF3">
        <v>0</v>
      </c>
      <c r="AG3">
        <v>18.260000000000002</v>
      </c>
      <c r="AH3">
        <v>0.43</v>
      </c>
      <c r="AI3">
        <v>0.64</v>
      </c>
      <c r="AJ3">
        <v>0.4</v>
      </c>
      <c r="AK3">
        <v>4.8099999999999996</v>
      </c>
      <c r="AL3">
        <v>0.32</v>
      </c>
      <c r="AM3">
        <v>0.43</v>
      </c>
      <c r="AN3">
        <v>0</v>
      </c>
      <c r="AO3">
        <v>2.88</v>
      </c>
      <c r="AP3">
        <v>1.3</v>
      </c>
      <c r="AQ3">
        <v>0.22</v>
      </c>
      <c r="AR3">
        <v>4.57</v>
      </c>
      <c r="AS3">
        <v>2.09</v>
      </c>
      <c r="AT3">
        <v>0</v>
      </c>
      <c r="AU3">
        <v>1.4</v>
      </c>
      <c r="AV3">
        <v>5.16</v>
      </c>
      <c r="AW3">
        <v>0</v>
      </c>
      <c r="AX3">
        <v>30</v>
      </c>
      <c r="AY3">
        <v>45</v>
      </c>
      <c r="AZ3">
        <v>35</v>
      </c>
      <c r="BA3">
        <v>0</v>
      </c>
      <c r="BB3">
        <v>15</v>
      </c>
      <c r="BC3">
        <v>0</v>
      </c>
      <c r="BD3">
        <v>115.16</v>
      </c>
      <c r="BE3">
        <v>108.12</v>
      </c>
      <c r="BF3">
        <v>0</v>
      </c>
      <c r="BG3">
        <v>0</v>
      </c>
      <c r="BH3">
        <v>0</v>
      </c>
      <c r="BI3">
        <v>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26.29</v>
      </c>
      <c r="I4" s="88">
        <v>0.64999999999999991</v>
      </c>
      <c r="J4" s="88">
        <v>1.62</v>
      </c>
      <c r="K4" s="88">
        <v>0</v>
      </c>
      <c r="L4" s="88">
        <v>4.8099999999999996</v>
      </c>
      <c r="M4" s="116">
        <v>0</v>
      </c>
      <c r="N4" s="115">
        <v>153.12</v>
      </c>
      <c r="O4" s="88">
        <v>208.38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0.77</v>
      </c>
      <c r="Y4">
        <v>0.28999999999999998</v>
      </c>
      <c r="Z4">
        <v>0.3</v>
      </c>
      <c r="AA4">
        <v>0.4</v>
      </c>
      <c r="AB4">
        <v>0.8</v>
      </c>
      <c r="AC4">
        <v>0.38</v>
      </c>
      <c r="AD4">
        <v>0.36</v>
      </c>
      <c r="AE4">
        <v>0</v>
      </c>
      <c r="AF4">
        <v>0</v>
      </c>
      <c r="AG4">
        <v>18.260000000000002</v>
      </c>
      <c r="AH4">
        <v>0.43</v>
      </c>
      <c r="AI4">
        <v>0.64</v>
      </c>
      <c r="AJ4">
        <v>0.4</v>
      </c>
      <c r="AK4">
        <v>4.8099999999999996</v>
      </c>
      <c r="AL4">
        <v>0.32</v>
      </c>
      <c r="AM4">
        <v>0.43</v>
      </c>
      <c r="AN4">
        <v>0</v>
      </c>
      <c r="AO4">
        <v>2.88</v>
      </c>
      <c r="AP4">
        <v>1.3</v>
      </c>
      <c r="AQ4">
        <v>0.22</v>
      </c>
      <c r="AR4">
        <v>4.57</v>
      </c>
      <c r="AS4">
        <v>2.09</v>
      </c>
      <c r="AT4">
        <v>0</v>
      </c>
      <c r="AU4">
        <v>1.4</v>
      </c>
      <c r="AV4">
        <v>5.16</v>
      </c>
      <c r="AW4">
        <v>0</v>
      </c>
      <c r="AX4">
        <v>30</v>
      </c>
      <c r="AY4">
        <v>45</v>
      </c>
      <c r="AZ4">
        <v>35</v>
      </c>
      <c r="BA4">
        <v>0</v>
      </c>
      <c r="BB4">
        <v>15</v>
      </c>
      <c r="BC4">
        <v>0</v>
      </c>
      <c r="BD4">
        <v>115.16</v>
      </c>
      <c r="BE4">
        <v>108.12</v>
      </c>
      <c r="BF4">
        <v>0</v>
      </c>
      <c r="BG4">
        <v>0</v>
      </c>
      <c r="BH4">
        <v>0</v>
      </c>
      <c r="BI4">
        <v>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26.29</v>
      </c>
      <c r="I5" s="88">
        <v>0.64999999999999991</v>
      </c>
      <c r="J5" s="88">
        <v>1.62</v>
      </c>
      <c r="K5" s="88">
        <v>0</v>
      </c>
      <c r="L5" s="88">
        <v>4.8099999999999996</v>
      </c>
      <c r="M5" s="116">
        <v>0</v>
      </c>
      <c r="N5" s="115">
        <v>153.12</v>
      </c>
      <c r="O5" s="88">
        <v>208.38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0.77</v>
      </c>
      <c r="Y5">
        <v>0.28999999999999998</v>
      </c>
      <c r="Z5">
        <v>0.3</v>
      </c>
      <c r="AA5">
        <v>0.4</v>
      </c>
      <c r="AB5">
        <v>0.8</v>
      </c>
      <c r="AC5">
        <v>0.38</v>
      </c>
      <c r="AD5">
        <v>0.36</v>
      </c>
      <c r="AE5">
        <v>0</v>
      </c>
      <c r="AF5">
        <v>0</v>
      </c>
      <c r="AG5">
        <v>18.260000000000002</v>
      </c>
      <c r="AH5">
        <v>0.43</v>
      </c>
      <c r="AI5">
        <v>0.64</v>
      </c>
      <c r="AJ5">
        <v>0.4</v>
      </c>
      <c r="AK5">
        <v>4.8099999999999996</v>
      </c>
      <c r="AL5">
        <v>0.32</v>
      </c>
      <c r="AM5">
        <v>0.43</v>
      </c>
      <c r="AN5">
        <v>0</v>
      </c>
      <c r="AO5">
        <v>2.88</v>
      </c>
      <c r="AP5">
        <v>1.3</v>
      </c>
      <c r="AQ5">
        <v>0.22</v>
      </c>
      <c r="AR5">
        <v>4.57</v>
      </c>
      <c r="AS5">
        <v>2.09</v>
      </c>
      <c r="AT5">
        <v>0</v>
      </c>
      <c r="AU5">
        <v>1.4</v>
      </c>
      <c r="AV5">
        <v>5.16</v>
      </c>
      <c r="AW5">
        <v>0</v>
      </c>
      <c r="AX5">
        <v>30</v>
      </c>
      <c r="AY5">
        <v>45</v>
      </c>
      <c r="AZ5">
        <v>35</v>
      </c>
      <c r="BA5">
        <v>0</v>
      </c>
      <c r="BB5">
        <v>15</v>
      </c>
      <c r="BC5">
        <v>0</v>
      </c>
      <c r="BD5">
        <v>115.16</v>
      </c>
      <c r="BE5">
        <v>108.12</v>
      </c>
      <c r="BF5">
        <v>0</v>
      </c>
      <c r="BG5">
        <v>0</v>
      </c>
      <c r="BH5">
        <v>0</v>
      </c>
      <c r="BI5">
        <v>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26.29</v>
      </c>
      <c r="I6" s="88">
        <v>0.64999999999999991</v>
      </c>
      <c r="J6" s="88">
        <v>1.62</v>
      </c>
      <c r="K6" s="88">
        <v>0</v>
      </c>
      <c r="L6" s="88">
        <v>4.8099999999999996</v>
      </c>
      <c r="M6" s="116">
        <v>0</v>
      </c>
      <c r="N6" s="115">
        <v>153.12</v>
      </c>
      <c r="O6" s="88">
        <v>208.38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0.77</v>
      </c>
      <c r="Y6">
        <v>0.28999999999999998</v>
      </c>
      <c r="Z6">
        <v>0.3</v>
      </c>
      <c r="AA6">
        <v>0.4</v>
      </c>
      <c r="AB6">
        <v>0.8</v>
      </c>
      <c r="AC6">
        <v>0.38</v>
      </c>
      <c r="AD6">
        <v>0.36</v>
      </c>
      <c r="AE6">
        <v>0</v>
      </c>
      <c r="AF6">
        <v>0</v>
      </c>
      <c r="AG6">
        <v>18.260000000000002</v>
      </c>
      <c r="AH6">
        <v>0.43</v>
      </c>
      <c r="AI6">
        <v>0.64</v>
      </c>
      <c r="AJ6">
        <v>0.4</v>
      </c>
      <c r="AK6">
        <v>4.8099999999999996</v>
      </c>
      <c r="AL6">
        <v>0.32</v>
      </c>
      <c r="AM6">
        <v>0.43</v>
      </c>
      <c r="AN6">
        <v>0</v>
      </c>
      <c r="AO6">
        <v>2.88</v>
      </c>
      <c r="AP6">
        <v>1.3</v>
      </c>
      <c r="AQ6">
        <v>0.22</v>
      </c>
      <c r="AR6">
        <v>4.57</v>
      </c>
      <c r="AS6">
        <v>2.09</v>
      </c>
      <c r="AT6">
        <v>0</v>
      </c>
      <c r="AU6">
        <v>1.4</v>
      </c>
      <c r="AV6">
        <v>5.16</v>
      </c>
      <c r="AW6">
        <v>0</v>
      </c>
      <c r="AX6">
        <v>30</v>
      </c>
      <c r="AY6">
        <v>45</v>
      </c>
      <c r="AZ6">
        <v>35</v>
      </c>
      <c r="BA6">
        <v>0</v>
      </c>
      <c r="BB6">
        <v>15</v>
      </c>
      <c r="BC6">
        <v>0</v>
      </c>
      <c r="BD6">
        <v>115.16</v>
      </c>
      <c r="BE6">
        <v>108.12</v>
      </c>
      <c r="BF6">
        <v>0</v>
      </c>
      <c r="BG6">
        <v>0</v>
      </c>
      <c r="BH6">
        <v>0</v>
      </c>
      <c r="BI6">
        <v>0</v>
      </c>
    </row>
    <row r="7" spans="1:61">
      <c r="A7" t="s">
        <v>243</v>
      </c>
      <c r="B7" t="s">
        <v>299</v>
      </c>
      <c r="C7" t="s">
        <v>265</v>
      </c>
      <c r="G7" t="s">
        <v>49</v>
      </c>
      <c r="H7" s="115">
        <v>26.29</v>
      </c>
      <c r="I7" s="88">
        <v>0.64999999999999991</v>
      </c>
      <c r="J7" s="88">
        <v>1.62</v>
      </c>
      <c r="K7" s="88">
        <v>0</v>
      </c>
      <c r="L7" s="88">
        <v>4.8099999999999996</v>
      </c>
      <c r="M7" s="116">
        <v>0</v>
      </c>
      <c r="N7" s="115">
        <v>153.12</v>
      </c>
      <c r="O7" s="88">
        <v>208.38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0.77</v>
      </c>
      <c r="Y7">
        <v>0.28999999999999998</v>
      </c>
      <c r="Z7">
        <v>0.3</v>
      </c>
      <c r="AA7">
        <v>0.4</v>
      </c>
      <c r="AB7">
        <v>0.8</v>
      </c>
      <c r="AC7">
        <v>0.38</v>
      </c>
      <c r="AD7">
        <v>0.36</v>
      </c>
      <c r="AE7">
        <v>0</v>
      </c>
      <c r="AF7">
        <v>0</v>
      </c>
      <c r="AG7">
        <v>18.260000000000002</v>
      </c>
      <c r="AH7">
        <v>0.43</v>
      </c>
      <c r="AI7">
        <v>0.64</v>
      </c>
      <c r="AJ7">
        <v>0.4</v>
      </c>
      <c r="AK7">
        <v>4.8099999999999996</v>
      </c>
      <c r="AL7">
        <v>0.32</v>
      </c>
      <c r="AM7">
        <v>0.43</v>
      </c>
      <c r="AN7">
        <v>0</v>
      </c>
      <c r="AO7">
        <v>2.88</v>
      </c>
      <c r="AP7">
        <v>1.3</v>
      </c>
      <c r="AQ7">
        <v>0.22</v>
      </c>
      <c r="AR7">
        <v>4.57</v>
      </c>
      <c r="AS7">
        <v>2.09</v>
      </c>
      <c r="AT7">
        <v>0</v>
      </c>
      <c r="AU7">
        <v>1.4</v>
      </c>
      <c r="AV7">
        <v>5.16</v>
      </c>
      <c r="AW7">
        <v>0</v>
      </c>
      <c r="AX7">
        <v>30</v>
      </c>
      <c r="AY7">
        <v>45</v>
      </c>
      <c r="AZ7">
        <v>35</v>
      </c>
      <c r="BA7">
        <v>0</v>
      </c>
      <c r="BB7">
        <v>15</v>
      </c>
      <c r="BC7">
        <v>0</v>
      </c>
      <c r="BD7">
        <v>115.16</v>
      </c>
      <c r="BE7">
        <v>108.12</v>
      </c>
      <c r="BF7">
        <v>0</v>
      </c>
      <c r="BG7">
        <v>0</v>
      </c>
      <c r="BH7">
        <v>0</v>
      </c>
      <c r="BI7">
        <v>0</v>
      </c>
    </row>
    <row r="8" spans="1:61">
      <c r="A8" t="s">
        <v>244</v>
      </c>
      <c r="B8" t="s">
        <v>341</v>
      </c>
      <c r="C8" t="s">
        <v>237</v>
      </c>
      <c r="G8" t="s">
        <v>50</v>
      </c>
      <c r="H8" s="115">
        <v>26.29</v>
      </c>
      <c r="I8" s="88">
        <v>0.64999999999999991</v>
      </c>
      <c r="J8" s="88">
        <v>1.62</v>
      </c>
      <c r="K8" s="88">
        <v>0</v>
      </c>
      <c r="L8" s="88">
        <v>4.8099999999999996</v>
      </c>
      <c r="M8" s="116">
        <v>0</v>
      </c>
      <c r="N8" s="115">
        <v>153.12</v>
      </c>
      <c r="O8" s="88">
        <v>208.38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0.77</v>
      </c>
      <c r="Y8">
        <v>0.28999999999999998</v>
      </c>
      <c r="Z8">
        <v>0.3</v>
      </c>
      <c r="AA8">
        <v>0.4</v>
      </c>
      <c r="AB8">
        <v>0.8</v>
      </c>
      <c r="AC8">
        <v>0.38</v>
      </c>
      <c r="AD8">
        <v>0.36</v>
      </c>
      <c r="AE8">
        <v>0</v>
      </c>
      <c r="AF8">
        <v>0</v>
      </c>
      <c r="AG8">
        <v>18.260000000000002</v>
      </c>
      <c r="AH8">
        <v>0.43</v>
      </c>
      <c r="AI8">
        <v>0.64</v>
      </c>
      <c r="AJ8">
        <v>0.4</v>
      </c>
      <c r="AK8">
        <v>4.8099999999999996</v>
      </c>
      <c r="AL8">
        <v>0.32</v>
      </c>
      <c r="AM8">
        <v>0.43</v>
      </c>
      <c r="AN8">
        <v>0</v>
      </c>
      <c r="AO8">
        <v>2.88</v>
      </c>
      <c r="AP8">
        <v>1.3</v>
      </c>
      <c r="AQ8">
        <v>0.22</v>
      </c>
      <c r="AR8">
        <v>4.57</v>
      </c>
      <c r="AS8">
        <v>2.09</v>
      </c>
      <c r="AT8">
        <v>0</v>
      </c>
      <c r="AU8">
        <v>1.4</v>
      </c>
      <c r="AV8">
        <v>5.16</v>
      </c>
      <c r="AW8">
        <v>0</v>
      </c>
      <c r="AX8">
        <v>30</v>
      </c>
      <c r="AY8">
        <v>45</v>
      </c>
      <c r="AZ8">
        <v>35</v>
      </c>
      <c r="BA8">
        <v>0</v>
      </c>
      <c r="BB8">
        <v>15</v>
      </c>
      <c r="BC8">
        <v>0</v>
      </c>
      <c r="BD8">
        <v>115.16</v>
      </c>
      <c r="BE8">
        <v>108.12</v>
      </c>
      <c r="BF8">
        <v>0</v>
      </c>
      <c r="BG8">
        <v>0</v>
      </c>
      <c r="BH8">
        <v>0</v>
      </c>
      <c r="BI8">
        <v>0</v>
      </c>
    </row>
    <row r="9" spans="1:61">
      <c r="A9" t="s">
        <v>245</v>
      </c>
      <c r="B9" t="s">
        <v>361</v>
      </c>
      <c r="C9" t="s">
        <v>238</v>
      </c>
      <c r="G9" t="s">
        <v>51</v>
      </c>
      <c r="H9" s="115">
        <v>26.29</v>
      </c>
      <c r="I9" s="88">
        <v>0.64999999999999991</v>
      </c>
      <c r="J9" s="88">
        <v>1.62</v>
      </c>
      <c r="K9" s="88">
        <v>0</v>
      </c>
      <c r="L9" s="88">
        <v>4.8099999999999996</v>
      </c>
      <c r="M9" s="116">
        <v>0</v>
      </c>
      <c r="N9" s="115">
        <v>153.12</v>
      </c>
      <c r="O9" s="88">
        <v>208.38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0.77</v>
      </c>
      <c r="Y9">
        <v>0.28999999999999998</v>
      </c>
      <c r="Z9">
        <v>0.3</v>
      </c>
      <c r="AA9">
        <v>0.4</v>
      </c>
      <c r="AB9">
        <v>0.8</v>
      </c>
      <c r="AC9">
        <v>0.38</v>
      </c>
      <c r="AD9">
        <v>0.36</v>
      </c>
      <c r="AE9">
        <v>0</v>
      </c>
      <c r="AF9">
        <v>0</v>
      </c>
      <c r="AG9">
        <v>18.260000000000002</v>
      </c>
      <c r="AH9">
        <v>0.43</v>
      </c>
      <c r="AI9">
        <v>0.64</v>
      </c>
      <c r="AJ9">
        <v>0.4</v>
      </c>
      <c r="AK9">
        <v>4.8099999999999996</v>
      </c>
      <c r="AL9">
        <v>0.32</v>
      </c>
      <c r="AM9">
        <v>0.43</v>
      </c>
      <c r="AN9">
        <v>0</v>
      </c>
      <c r="AO9">
        <v>2.88</v>
      </c>
      <c r="AP9">
        <v>1.3</v>
      </c>
      <c r="AQ9">
        <v>0.22</v>
      </c>
      <c r="AR9">
        <v>4.57</v>
      </c>
      <c r="AS9">
        <v>2.09</v>
      </c>
      <c r="AT9">
        <v>0</v>
      </c>
      <c r="AU9">
        <v>1.4</v>
      </c>
      <c r="AV9">
        <v>5.16</v>
      </c>
      <c r="AW9">
        <v>0</v>
      </c>
      <c r="AX9">
        <v>30</v>
      </c>
      <c r="AY9">
        <v>45</v>
      </c>
      <c r="AZ9">
        <v>35</v>
      </c>
      <c r="BA9">
        <v>0</v>
      </c>
      <c r="BB9">
        <v>15</v>
      </c>
      <c r="BC9">
        <v>0</v>
      </c>
      <c r="BD9">
        <v>115.16</v>
      </c>
      <c r="BE9">
        <v>108.12</v>
      </c>
      <c r="BF9">
        <v>0</v>
      </c>
      <c r="BG9">
        <v>0</v>
      </c>
      <c r="BH9">
        <v>0</v>
      </c>
      <c r="BI9">
        <v>0</v>
      </c>
    </row>
    <row r="10" spans="1:61">
      <c r="A10" t="s">
        <v>266</v>
      </c>
      <c r="C10" t="s">
        <v>239</v>
      </c>
      <c r="G10" t="s">
        <v>52</v>
      </c>
      <c r="H10" s="115">
        <v>26.29</v>
      </c>
      <c r="I10" s="88">
        <v>0.64999999999999991</v>
      </c>
      <c r="J10" s="88">
        <v>1.62</v>
      </c>
      <c r="K10" s="88">
        <v>0</v>
      </c>
      <c r="L10" s="88">
        <v>4.8099999999999996</v>
      </c>
      <c r="M10" s="116">
        <v>0</v>
      </c>
      <c r="N10" s="115">
        <v>153.12</v>
      </c>
      <c r="O10" s="88">
        <v>208.38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0.77</v>
      </c>
      <c r="Y10">
        <v>0.28999999999999998</v>
      </c>
      <c r="Z10">
        <v>0.3</v>
      </c>
      <c r="AA10">
        <v>0.4</v>
      </c>
      <c r="AB10">
        <v>0.8</v>
      </c>
      <c r="AC10">
        <v>0.38</v>
      </c>
      <c r="AD10">
        <v>0.36</v>
      </c>
      <c r="AE10">
        <v>0</v>
      </c>
      <c r="AF10">
        <v>0</v>
      </c>
      <c r="AG10">
        <v>18.260000000000002</v>
      </c>
      <c r="AH10">
        <v>0.43</v>
      </c>
      <c r="AI10">
        <v>0.64</v>
      </c>
      <c r="AJ10">
        <v>0.4</v>
      </c>
      <c r="AK10">
        <v>4.8099999999999996</v>
      </c>
      <c r="AL10">
        <v>0.32</v>
      </c>
      <c r="AM10">
        <v>0.43</v>
      </c>
      <c r="AN10">
        <v>0</v>
      </c>
      <c r="AO10">
        <v>2.88</v>
      </c>
      <c r="AP10">
        <v>1.3</v>
      </c>
      <c r="AQ10">
        <v>0.22</v>
      </c>
      <c r="AR10">
        <v>4.57</v>
      </c>
      <c r="AS10">
        <v>2.09</v>
      </c>
      <c r="AT10">
        <v>0</v>
      </c>
      <c r="AU10">
        <v>1.4</v>
      </c>
      <c r="AV10">
        <v>5.16</v>
      </c>
      <c r="AW10">
        <v>0</v>
      </c>
      <c r="AX10">
        <v>30</v>
      </c>
      <c r="AY10">
        <v>45</v>
      </c>
      <c r="AZ10">
        <v>35</v>
      </c>
      <c r="BA10">
        <v>0</v>
      </c>
      <c r="BB10">
        <v>15</v>
      </c>
      <c r="BC10">
        <v>0</v>
      </c>
      <c r="BD10">
        <v>115.16</v>
      </c>
      <c r="BE10">
        <v>108.12</v>
      </c>
      <c r="BF10">
        <v>0</v>
      </c>
      <c r="BG10">
        <v>0</v>
      </c>
      <c r="BH10">
        <v>0</v>
      </c>
      <c r="BI10">
        <v>0</v>
      </c>
    </row>
    <row r="11" spans="1:61">
      <c r="A11" t="s">
        <v>246</v>
      </c>
      <c r="C11" t="s">
        <v>342</v>
      </c>
      <c r="G11" t="s">
        <v>53</v>
      </c>
      <c r="H11" s="115">
        <v>26.29</v>
      </c>
      <c r="I11" s="88">
        <v>0.64999999999999991</v>
      </c>
      <c r="J11" s="88">
        <v>1.57</v>
      </c>
      <c r="K11" s="88">
        <v>0</v>
      </c>
      <c r="L11" s="88">
        <v>4.8099999999999996</v>
      </c>
      <c r="M11" s="116">
        <v>0</v>
      </c>
      <c r="N11" s="115">
        <v>153.12</v>
      </c>
      <c r="O11" s="88">
        <v>208.11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0.77</v>
      </c>
      <c r="Y11">
        <v>0.28999999999999998</v>
      </c>
      <c r="Z11">
        <v>0.3</v>
      </c>
      <c r="AA11">
        <v>0.4</v>
      </c>
      <c r="AB11">
        <v>0.8</v>
      </c>
      <c r="AC11">
        <v>0.38</v>
      </c>
      <c r="AD11">
        <v>0.36</v>
      </c>
      <c r="AE11">
        <v>0</v>
      </c>
      <c r="AF11">
        <v>0</v>
      </c>
      <c r="AG11">
        <v>18.260000000000002</v>
      </c>
      <c r="AH11">
        <v>0.43</v>
      </c>
      <c r="AI11">
        <v>0.64</v>
      </c>
      <c r="AJ11">
        <v>0.4</v>
      </c>
      <c r="AK11">
        <v>4.8099999999999996</v>
      </c>
      <c r="AL11">
        <v>0.32</v>
      </c>
      <c r="AM11">
        <v>0.43</v>
      </c>
      <c r="AN11">
        <v>0</v>
      </c>
      <c r="AO11">
        <v>2.88</v>
      </c>
      <c r="AP11">
        <v>1.25</v>
      </c>
      <c r="AQ11">
        <v>0.22</v>
      </c>
      <c r="AR11">
        <v>4.3</v>
      </c>
      <c r="AS11">
        <v>2.09</v>
      </c>
      <c r="AT11">
        <v>0</v>
      </c>
      <c r="AU11">
        <v>1.4</v>
      </c>
      <c r="AV11">
        <v>5.16</v>
      </c>
      <c r="AW11">
        <v>0</v>
      </c>
      <c r="AX11">
        <v>30</v>
      </c>
      <c r="AY11">
        <v>45</v>
      </c>
      <c r="AZ11">
        <v>35</v>
      </c>
      <c r="BA11">
        <v>0</v>
      </c>
      <c r="BB11">
        <v>15</v>
      </c>
      <c r="BC11">
        <v>0</v>
      </c>
      <c r="BD11">
        <v>115.16</v>
      </c>
      <c r="BE11">
        <v>108.12</v>
      </c>
      <c r="BF11">
        <v>0</v>
      </c>
      <c r="BG11">
        <v>0</v>
      </c>
      <c r="BH11">
        <v>0</v>
      </c>
      <c r="BI11">
        <v>0</v>
      </c>
    </row>
    <row r="12" spans="1:61">
      <c r="A12" t="s">
        <v>247</v>
      </c>
      <c r="C12" t="s">
        <v>362</v>
      </c>
      <c r="G12" t="s">
        <v>54</v>
      </c>
      <c r="H12" s="115">
        <v>26.29</v>
      </c>
      <c r="I12" s="88">
        <v>0.64999999999999991</v>
      </c>
      <c r="J12" s="88">
        <v>1.57</v>
      </c>
      <c r="K12" s="88">
        <v>0</v>
      </c>
      <c r="L12" s="88">
        <v>4.8099999999999996</v>
      </c>
      <c r="M12" s="116">
        <v>0</v>
      </c>
      <c r="N12" s="115">
        <v>153.12</v>
      </c>
      <c r="O12" s="88">
        <v>208.11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0.77</v>
      </c>
      <c r="Y12">
        <v>0.28999999999999998</v>
      </c>
      <c r="Z12">
        <v>0.3</v>
      </c>
      <c r="AA12">
        <v>0.4</v>
      </c>
      <c r="AB12">
        <v>0.8</v>
      </c>
      <c r="AC12">
        <v>0.38</v>
      </c>
      <c r="AD12">
        <v>0.36</v>
      </c>
      <c r="AE12">
        <v>0</v>
      </c>
      <c r="AF12">
        <v>0</v>
      </c>
      <c r="AG12">
        <v>18.260000000000002</v>
      </c>
      <c r="AH12">
        <v>0.43</v>
      </c>
      <c r="AI12">
        <v>0.64</v>
      </c>
      <c r="AJ12">
        <v>0.4</v>
      </c>
      <c r="AK12">
        <v>4.8099999999999996</v>
      </c>
      <c r="AL12">
        <v>0.32</v>
      </c>
      <c r="AM12">
        <v>0.43</v>
      </c>
      <c r="AN12">
        <v>0</v>
      </c>
      <c r="AO12">
        <v>2.88</v>
      </c>
      <c r="AP12">
        <v>1.25</v>
      </c>
      <c r="AQ12">
        <v>0.22</v>
      </c>
      <c r="AR12">
        <v>4.3</v>
      </c>
      <c r="AS12">
        <v>2.09</v>
      </c>
      <c r="AT12">
        <v>0</v>
      </c>
      <c r="AU12">
        <v>1.4</v>
      </c>
      <c r="AV12">
        <v>5.16</v>
      </c>
      <c r="AW12">
        <v>0</v>
      </c>
      <c r="AX12">
        <v>30</v>
      </c>
      <c r="AY12">
        <v>45</v>
      </c>
      <c r="AZ12">
        <v>35</v>
      </c>
      <c r="BA12">
        <v>0</v>
      </c>
      <c r="BB12">
        <v>15</v>
      </c>
      <c r="BC12">
        <v>0</v>
      </c>
      <c r="BD12">
        <v>115.16</v>
      </c>
      <c r="BE12">
        <v>108.12</v>
      </c>
      <c r="BF12">
        <v>0</v>
      </c>
      <c r="BG12">
        <v>0</v>
      </c>
      <c r="BH12">
        <v>0</v>
      </c>
      <c r="BI12">
        <v>0</v>
      </c>
    </row>
    <row r="13" spans="1:61">
      <c r="A13" t="s">
        <v>248</v>
      </c>
      <c r="G13" t="s">
        <v>55</v>
      </c>
      <c r="H13" s="115">
        <v>26.29</v>
      </c>
      <c r="I13" s="88">
        <v>0.64999999999999991</v>
      </c>
      <c r="J13" s="88">
        <v>1.57</v>
      </c>
      <c r="K13" s="88">
        <v>0</v>
      </c>
      <c r="L13" s="88">
        <v>4.8099999999999996</v>
      </c>
      <c r="M13" s="116">
        <v>0</v>
      </c>
      <c r="N13" s="115">
        <v>153.12</v>
      </c>
      <c r="O13" s="88">
        <v>208.11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0.77</v>
      </c>
      <c r="Y13">
        <v>0.28999999999999998</v>
      </c>
      <c r="Z13">
        <v>0.3</v>
      </c>
      <c r="AA13">
        <v>0.4</v>
      </c>
      <c r="AB13">
        <v>0.8</v>
      </c>
      <c r="AC13">
        <v>0.38</v>
      </c>
      <c r="AD13">
        <v>0.36</v>
      </c>
      <c r="AE13">
        <v>0</v>
      </c>
      <c r="AF13">
        <v>0</v>
      </c>
      <c r="AG13">
        <v>18.260000000000002</v>
      </c>
      <c r="AH13">
        <v>0.43</v>
      </c>
      <c r="AI13">
        <v>0.64</v>
      </c>
      <c r="AJ13">
        <v>0.4</v>
      </c>
      <c r="AK13">
        <v>4.8099999999999996</v>
      </c>
      <c r="AL13">
        <v>0.32</v>
      </c>
      <c r="AM13">
        <v>0.43</v>
      </c>
      <c r="AN13">
        <v>0</v>
      </c>
      <c r="AO13">
        <v>2.88</v>
      </c>
      <c r="AP13">
        <v>1.25</v>
      </c>
      <c r="AQ13">
        <v>0.22</v>
      </c>
      <c r="AR13">
        <v>4.3</v>
      </c>
      <c r="AS13">
        <v>2.09</v>
      </c>
      <c r="AT13">
        <v>0</v>
      </c>
      <c r="AU13">
        <v>1.4</v>
      </c>
      <c r="AV13">
        <v>5.16</v>
      </c>
      <c r="AW13">
        <v>0</v>
      </c>
      <c r="AX13">
        <v>30</v>
      </c>
      <c r="AY13">
        <v>45</v>
      </c>
      <c r="AZ13">
        <v>35</v>
      </c>
      <c r="BA13">
        <v>0</v>
      </c>
      <c r="BB13">
        <v>15</v>
      </c>
      <c r="BC13">
        <v>0</v>
      </c>
      <c r="BD13">
        <v>115.16</v>
      </c>
      <c r="BE13">
        <v>108.12</v>
      </c>
      <c r="BF13">
        <v>0</v>
      </c>
      <c r="BG13">
        <v>0</v>
      </c>
      <c r="BH13">
        <v>0</v>
      </c>
      <c r="BI13">
        <v>0</v>
      </c>
    </row>
    <row r="14" spans="1:61">
      <c r="A14" t="s">
        <v>249</v>
      </c>
      <c r="G14" t="s">
        <v>56</v>
      </c>
      <c r="H14" s="115">
        <v>26.29</v>
      </c>
      <c r="I14" s="88">
        <v>0.64999999999999991</v>
      </c>
      <c r="J14" s="88">
        <v>1.57</v>
      </c>
      <c r="K14" s="88">
        <v>0</v>
      </c>
      <c r="L14" s="88">
        <v>4.8099999999999996</v>
      </c>
      <c r="M14" s="116">
        <v>0</v>
      </c>
      <c r="N14" s="115">
        <v>153.12</v>
      </c>
      <c r="O14" s="88">
        <v>208.11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0.77</v>
      </c>
      <c r="Y14">
        <v>0.28999999999999998</v>
      </c>
      <c r="Z14">
        <v>0.3</v>
      </c>
      <c r="AA14">
        <v>0.4</v>
      </c>
      <c r="AB14">
        <v>0.8</v>
      </c>
      <c r="AC14">
        <v>0.38</v>
      </c>
      <c r="AD14">
        <v>0.36</v>
      </c>
      <c r="AE14">
        <v>0</v>
      </c>
      <c r="AF14">
        <v>0</v>
      </c>
      <c r="AG14">
        <v>18.260000000000002</v>
      </c>
      <c r="AH14">
        <v>0.43</v>
      </c>
      <c r="AI14">
        <v>0.64</v>
      </c>
      <c r="AJ14">
        <v>0.4</v>
      </c>
      <c r="AK14">
        <v>4.8099999999999996</v>
      </c>
      <c r="AL14">
        <v>0.32</v>
      </c>
      <c r="AM14">
        <v>0.43</v>
      </c>
      <c r="AN14">
        <v>0</v>
      </c>
      <c r="AO14">
        <v>2.88</v>
      </c>
      <c r="AP14">
        <v>1.25</v>
      </c>
      <c r="AQ14">
        <v>0.22</v>
      </c>
      <c r="AR14">
        <v>4.3</v>
      </c>
      <c r="AS14">
        <v>2.09</v>
      </c>
      <c r="AT14">
        <v>0</v>
      </c>
      <c r="AU14">
        <v>1.4</v>
      </c>
      <c r="AV14">
        <v>5.16</v>
      </c>
      <c r="AW14">
        <v>0</v>
      </c>
      <c r="AX14">
        <v>30</v>
      </c>
      <c r="AY14">
        <v>45</v>
      </c>
      <c r="AZ14">
        <v>35</v>
      </c>
      <c r="BA14">
        <v>0</v>
      </c>
      <c r="BB14">
        <v>15</v>
      </c>
      <c r="BC14">
        <v>0</v>
      </c>
      <c r="BD14">
        <v>115.16</v>
      </c>
      <c r="BE14">
        <v>108.12</v>
      </c>
      <c r="BF14">
        <v>0</v>
      </c>
      <c r="BG14">
        <v>0</v>
      </c>
      <c r="BH14">
        <v>0</v>
      </c>
      <c r="BI14">
        <v>0</v>
      </c>
    </row>
    <row r="15" spans="1:61">
      <c r="A15" t="s">
        <v>250</v>
      </c>
      <c r="G15" t="s">
        <v>57</v>
      </c>
      <c r="H15" s="115">
        <v>26.29</v>
      </c>
      <c r="I15" s="88">
        <v>0.64999999999999991</v>
      </c>
      <c r="J15" s="88">
        <v>1.57</v>
      </c>
      <c r="K15" s="88">
        <v>0</v>
      </c>
      <c r="L15" s="88">
        <v>4.8099999999999996</v>
      </c>
      <c r="M15" s="116">
        <v>0</v>
      </c>
      <c r="N15" s="115">
        <v>153.12</v>
      </c>
      <c r="O15" s="88">
        <v>208.11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0.77</v>
      </c>
      <c r="Y15">
        <v>0.28999999999999998</v>
      </c>
      <c r="Z15">
        <v>0.3</v>
      </c>
      <c r="AA15">
        <v>0.4</v>
      </c>
      <c r="AB15">
        <v>0.8</v>
      </c>
      <c r="AC15">
        <v>0.38</v>
      </c>
      <c r="AD15">
        <v>0.36</v>
      </c>
      <c r="AE15">
        <v>0</v>
      </c>
      <c r="AF15">
        <v>0</v>
      </c>
      <c r="AG15">
        <v>18.260000000000002</v>
      </c>
      <c r="AH15">
        <v>0.43</v>
      </c>
      <c r="AI15">
        <v>0.64</v>
      </c>
      <c r="AJ15">
        <v>0.4</v>
      </c>
      <c r="AK15">
        <v>4.8099999999999996</v>
      </c>
      <c r="AL15">
        <v>0.32</v>
      </c>
      <c r="AM15">
        <v>0.43</v>
      </c>
      <c r="AN15">
        <v>0</v>
      </c>
      <c r="AO15">
        <v>2.88</v>
      </c>
      <c r="AP15">
        <v>1.25</v>
      </c>
      <c r="AQ15">
        <v>0.22</v>
      </c>
      <c r="AR15">
        <v>4.3</v>
      </c>
      <c r="AS15">
        <v>2.09</v>
      </c>
      <c r="AT15">
        <v>0</v>
      </c>
      <c r="AU15">
        <v>1.4</v>
      </c>
      <c r="AV15">
        <v>5.16</v>
      </c>
      <c r="AW15">
        <v>0</v>
      </c>
      <c r="AX15">
        <v>30</v>
      </c>
      <c r="AY15">
        <v>45</v>
      </c>
      <c r="AZ15">
        <v>35</v>
      </c>
      <c r="BA15">
        <v>0</v>
      </c>
      <c r="BB15">
        <v>15</v>
      </c>
      <c r="BC15">
        <v>0</v>
      </c>
      <c r="BD15">
        <v>115.16</v>
      </c>
      <c r="BE15">
        <v>108.12</v>
      </c>
      <c r="BF15">
        <v>0</v>
      </c>
      <c r="BG15">
        <v>0</v>
      </c>
      <c r="BH15">
        <v>0</v>
      </c>
      <c r="BI15">
        <v>0</v>
      </c>
    </row>
    <row r="16" spans="1:61">
      <c r="A16" t="s">
        <v>251</v>
      </c>
      <c r="G16" t="s">
        <v>58</v>
      </c>
      <c r="H16" s="115">
        <v>26.29</v>
      </c>
      <c r="I16" s="88">
        <v>0.64999999999999991</v>
      </c>
      <c r="J16" s="88">
        <v>1.57</v>
      </c>
      <c r="K16" s="88">
        <v>0</v>
      </c>
      <c r="L16" s="88">
        <v>4.8099999999999996</v>
      </c>
      <c r="M16" s="116">
        <v>0</v>
      </c>
      <c r="N16" s="115">
        <v>153.12</v>
      </c>
      <c r="O16" s="88">
        <v>208.11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0.77</v>
      </c>
      <c r="Y16">
        <v>0.28999999999999998</v>
      </c>
      <c r="Z16">
        <v>0.3</v>
      </c>
      <c r="AA16">
        <v>0.4</v>
      </c>
      <c r="AB16">
        <v>0.8</v>
      </c>
      <c r="AC16">
        <v>0.38</v>
      </c>
      <c r="AD16">
        <v>0.36</v>
      </c>
      <c r="AE16">
        <v>0</v>
      </c>
      <c r="AF16">
        <v>0</v>
      </c>
      <c r="AG16">
        <v>18.260000000000002</v>
      </c>
      <c r="AH16">
        <v>0.43</v>
      </c>
      <c r="AI16">
        <v>0.64</v>
      </c>
      <c r="AJ16">
        <v>0.4</v>
      </c>
      <c r="AK16">
        <v>4.8099999999999996</v>
      </c>
      <c r="AL16">
        <v>0.32</v>
      </c>
      <c r="AM16">
        <v>0.43</v>
      </c>
      <c r="AN16">
        <v>0</v>
      </c>
      <c r="AO16">
        <v>2.88</v>
      </c>
      <c r="AP16">
        <v>1.25</v>
      </c>
      <c r="AQ16">
        <v>0.22</v>
      </c>
      <c r="AR16">
        <v>4.3</v>
      </c>
      <c r="AS16">
        <v>2.09</v>
      </c>
      <c r="AT16">
        <v>0</v>
      </c>
      <c r="AU16">
        <v>1.4</v>
      </c>
      <c r="AV16">
        <v>5.16</v>
      </c>
      <c r="AW16">
        <v>0</v>
      </c>
      <c r="AX16">
        <v>30</v>
      </c>
      <c r="AY16">
        <v>45</v>
      </c>
      <c r="AZ16">
        <v>35</v>
      </c>
      <c r="BA16">
        <v>0</v>
      </c>
      <c r="BB16">
        <v>15</v>
      </c>
      <c r="BC16">
        <v>0</v>
      </c>
      <c r="BD16">
        <v>115.16</v>
      </c>
      <c r="BE16">
        <v>108.12</v>
      </c>
      <c r="BF16">
        <v>0</v>
      </c>
      <c r="BG16">
        <v>0</v>
      </c>
      <c r="BH16">
        <v>0</v>
      </c>
      <c r="BI16">
        <v>0</v>
      </c>
    </row>
    <row r="17" spans="1:61">
      <c r="A17" t="s">
        <v>252</v>
      </c>
      <c r="G17" t="s">
        <v>59</v>
      </c>
      <c r="H17" s="115">
        <v>26.29</v>
      </c>
      <c r="I17" s="88">
        <v>0.64999999999999991</v>
      </c>
      <c r="J17" s="88">
        <v>1.57</v>
      </c>
      <c r="K17" s="88">
        <v>0</v>
      </c>
      <c r="L17" s="88">
        <v>4.8099999999999996</v>
      </c>
      <c r="M17" s="116">
        <v>0</v>
      </c>
      <c r="N17" s="115">
        <v>153.12</v>
      </c>
      <c r="O17" s="88">
        <v>208.11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0.77</v>
      </c>
      <c r="Y17">
        <v>0.28999999999999998</v>
      </c>
      <c r="Z17">
        <v>0.3</v>
      </c>
      <c r="AA17">
        <v>0.4</v>
      </c>
      <c r="AB17">
        <v>0.8</v>
      </c>
      <c r="AC17">
        <v>0.38</v>
      </c>
      <c r="AD17">
        <v>0.36</v>
      </c>
      <c r="AE17">
        <v>0</v>
      </c>
      <c r="AF17">
        <v>0</v>
      </c>
      <c r="AG17">
        <v>18.260000000000002</v>
      </c>
      <c r="AH17">
        <v>0.43</v>
      </c>
      <c r="AI17">
        <v>0.64</v>
      </c>
      <c r="AJ17">
        <v>0.4</v>
      </c>
      <c r="AK17">
        <v>4.8099999999999996</v>
      </c>
      <c r="AL17">
        <v>0.32</v>
      </c>
      <c r="AM17">
        <v>0.43</v>
      </c>
      <c r="AN17">
        <v>0</v>
      </c>
      <c r="AO17">
        <v>2.88</v>
      </c>
      <c r="AP17">
        <v>1.25</v>
      </c>
      <c r="AQ17">
        <v>0.22</v>
      </c>
      <c r="AR17">
        <v>4.3</v>
      </c>
      <c r="AS17">
        <v>2.09</v>
      </c>
      <c r="AT17">
        <v>0</v>
      </c>
      <c r="AU17">
        <v>1.4</v>
      </c>
      <c r="AV17">
        <v>5.16</v>
      </c>
      <c r="AW17">
        <v>0</v>
      </c>
      <c r="AX17">
        <v>30</v>
      </c>
      <c r="AY17">
        <v>45</v>
      </c>
      <c r="AZ17">
        <v>35</v>
      </c>
      <c r="BA17">
        <v>0</v>
      </c>
      <c r="BB17">
        <v>15</v>
      </c>
      <c r="BC17">
        <v>0</v>
      </c>
      <c r="BD17">
        <v>115.16</v>
      </c>
      <c r="BE17">
        <v>108.12</v>
      </c>
      <c r="BF17">
        <v>0</v>
      </c>
      <c r="BG17">
        <v>0</v>
      </c>
      <c r="BH17">
        <v>0</v>
      </c>
      <c r="BI17">
        <v>0</v>
      </c>
    </row>
    <row r="18" spans="1:61">
      <c r="A18" t="s">
        <v>253</v>
      </c>
      <c r="G18" t="s">
        <v>60</v>
      </c>
      <c r="H18" s="115">
        <v>26.29</v>
      </c>
      <c r="I18" s="88">
        <v>0.64999999999999991</v>
      </c>
      <c r="J18" s="88">
        <v>1.57</v>
      </c>
      <c r="K18" s="88">
        <v>0</v>
      </c>
      <c r="L18" s="88">
        <v>4.8099999999999996</v>
      </c>
      <c r="M18" s="116">
        <v>0</v>
      </c>
      <c r="N18" s="115">
        <v>153.12</v>
      </c>
      <c r="O18" s="88">
        <v>208.11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0.77</v>
      </c>
      <c r="Y18">
        <v>0.28999999999999998</v>
      </c>
      <c r="Z18">
        <v>0.3</v>
      </c>
      <c r="AA18">
        <v>0.4</v>
      </c>
      <c r="AB18">
        <v>0.8</v>
      </c>
      <c r="AC18">
        <v>0.38</v>
      </c>
      <c r="AD18">
        <v>0.36</v>
      </c>
      <c r="AE18">
        <v>0</v>
      </c>
      <c r="AF18">
        <v>0</v>
      </c>
      <c r="AG18">
        <v>18.260000000000002</v>
      </c>
      <c r="AH18">
        <v>0.43</v>
      </c>
      <c r="AI18">
        <v>0.64</v>
      </c>
      <c r="AJ18">
        <v>0.4</v>
      </c>
      <c r="AK18">
        <v>4.8099999999999996</v>
      </c>
      <c r="AL18">
        <v>0.32</v>
      </c>
      <c r="AM18">
        <v>0.43</v>
      </c>
      <c r="AN18">
        <v>0</v>
      </c>
      <c r="AO18">
        <v>2.88</v>
      </c>
      <c r="AP18">
        <v>1.25</v>
      </c>
      <c r="AQ18">
        <v>0.22</v>
      </c>
      <c r="AR18">
        <v>4.3</v>
      </c>
      <c r="AS18">
        <v>2.09</v>
      </c>
      <c r="AT18">
        <v>0</v>
      </c>
      <c r="AU18">
        <v>1.4</v>
      </c>
      <c r="AV18">
        <v>5.16</v>
      </c>
      <c r="AW18">
        <v>0</v>
      </c>
      <c r="AX18">
        <v>30</v>
      </c>
      <c r="AY18">
        <v>45</v>
      </c>
      <c r="AZ18">
        <v>35</v>
      </c>
      <c r="BA18">
        <v>0</v>
      </c>
      <c r="BB18">
        <v>15</v>
      </c>
      <c r="BC18">
        <v>0</v>
      </c>
      <c r="BD18">
        <v>115.16</v>
      </c>
      <c r="BE18">
        <v>108.12</v>
      </c>
      <c r="BF18">
        <v>0</v>
      </c>
      <c r="BG18">
        <v>0</v>
      </c>
      <c r="BH18">
        <v>0</v>
      </c>
      <c r="BI18">
        <v>0</v>
      </c>
    </row>
    <row r="19" spans="1:61">
      <c r="A19" t="s">
        <v>267</v>
      </c>
      <c r="G19" t="s">
        <v>61</v>
      </c>
      <c r="H19" s="115">
        <v>26.29</v>
      </c>
      <c r="I19" s="88">
        <v>0.64999999999999991</v>
      </c>
      <c r="J19" s="88">
        <v>1.57</v>
      </c>
      <c r="K19" s="88">
        <v>0</v>
      </c>
      <c r="L19" s="88">
        <v>4.8099999999999996</v>
      </c>
      <c r="M19" s="116">
        <v>0</v>
      </c>
      <c r="N19" s="115">
        <v>153.12</v>
      </c>
      <c r="O19" s="88">
        <v>207.68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0.77</v>
      </c>
      <c r="Y19">
        <v>0.28999999999999998</v>
      </c>
      <c r="Z19">
        <v>0.3</v>
      </c>
      <c r="AA19">
        <v>0.4</v>
      </c>
      <c r="AB19">
        <v>0.8</v>
      </c>
      <c r="AC19">
        <v>0.38</v>
      </c>
      <c r="AD19">
        <v>0.36</v>
      </c>
      <c r="AE19">
        <v>0</v>
      </c>
      <c r="AF19">
        <v>0</v>
      </c>
      <c r="AG19">
        <v>18.260000000000002</v>
      </c>
      <c r="AH19">
        <v>0.43</v>
      </c>
      <c r="AI19">
        <v>0.64</v>
      </c>
      <c r="AJ19">
        <v>0.4</v>
      </c>
      <c r="AK19">
        <v>4.8099999999999996</v>
      </c>
      <c r="AL19">
        <v>0.32</v>
      </c>
      <c r="AM19">
        <v>0.43</v>
      </c>
      <c r="AN19">
        <v>0</v>
      </c>
      <c r="AO19">
        <v>2.88</v>
      </c>
      <c r="AP19">
        <v>1.25</v>
      </c>
      <c r="AQ19">
        <v>0.22</v>
      </c>
      <c r="AR19">
        <v>4.3</v>
      </c>
      <c r="AS19">
        <v>2.09</v>
      </c>
      <c r="AT19">
        <v>0</v>
      </c>
      <c r="AU19">
        <v>1.4</v>
      </c>
      <c r="AV19">
        <v>4.7300000000000004</v>
      </c>
      <c r="AW19">
        <v>0</v>
      </c>
      <c r="AX19">
        <v>30</v>
      </c>
      <c r="AY19">
        <v>45</v>
      </c>
      <c r="AZ19">
        <v>35</v>
      </c>
      <c r="BA19">
        <v>0</v>
      </c>
      <c r="BB19">
        <v>15</v>
      </c>
      <c r="BC19">
        <v>0</v>
      </c>
      <c r="BD19">
        <v>115.16</v>
      </c>
      <c r="BE19">
        <v>108.12</v>
      </c>
      <c r="BF19">
        <v>0</v>
      </c>
      <c r="BG19">
        <v>0</v>
      </c>
      <c r="BH19">
        <v>0</v>
      </c>
      <c r="BI19">
        <v>0</v>
      </c>
    </row>
    <row r="20" spans="1:61">
      <c r="A20" t="s">
        <v>268</v>
      </c>
      <c r="G20" t="s">
        <v>62</v>
      </c>
      <c r="H20" s="115">
        <v>26.29</v>
      </c>
      <c r="I20" s="88">
        <v>0.64999999999999991</v>
      </c>
      <c r="J20" s="88">
        <v>1.57</v>
      </c>
      <c r="K20" s="88">
        <v>0</v>
      </c>
      <c r="L20" s="88">
        <v>4.8099999999999996</v>
      </c>
      <c r="M20" s="116">
        <v>0</v>
      </c>
      <c r="N20" s="115">
        <v>153.12</v>
      </c>
      <c r="O20" s="88">
        <v>207.68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0.77</v>
      </c>
      <c r="Y20">
        <v>0.28999999999999998</v>
      </c>
      <c r="Z20">
        <v>0.3</v>
      </c>
      <c r="AA20">
        <v>0.4</v>
      </c>
      <c r="AB20">
        <v>0.8</v>
      </c>
      <c r="AC20">
        <v>0.38</v>
      </c>
      <c r="AD20">
        <v>0.36</v>
      </c>
      <c r="AE20">
        <v>0</v>
      </c>
      <c r="AF20">
        <v>0</v>
      </c>
      <c r="AG20">
        <v>18.260000000000002</v>
      </c>
      <c r="AH20">
        <v>0.43</v>
      </c>
      <c r="AI20">
        <v>0.64</v>
      </c>
      <c r="AJ20">
        <v>0.4</v>
      </c>
      <c r="AK20">
        <v>4.8099999999999996</v>
      </c>
      <c r="AL20">
        <v>0.32</v>
      </c>
      <c r="AM20">
        <v>0.43</v>
      </c>
      <c r="AN20">
        <v>0</v>
      </c>
      <c r="AO20">
        <v>2.88</v>
      </c>
      <c r="AP20">
        <v>1.25</v>
      </c>
      <c r="AQ20">
        <v>0.22</v>
      </c>
      <c r="AR20">
        <v>4.3</v>
      </c>
      <c r="AS20">
        <v>2.09</v>
      </c>
      <c r="AT20">
        <v>0</v>
      </c>
      <c r="AU20">
        <v>1.4</v>
      </c>
      <c r="AV20">
        <v>4.7300000000000004</v>
      </c>
      <c r="AW20">
        <v>0</v>
      </c>
      <c r="AX20">
        <v>30</v>
      </c>
      <c r="AY20">
        <v>45</v>
      </c>
      <c r="AZ20">
        <v>35</v>
      </c>
      <c r="BA20">
        <v>0</v>
      </c>
      <c r="BB20">
        <v>15</v>
      </c>
      <c r="BC20">
        <v>0</v>
      </c>
      <c r="BD20">
        <v>115.16</v>
      </c>
      <c r="BE20">
        <v>108.12</v>
      </c>
      <c r="BF20">
        <v>0</v>
      </c>
      <c r="BG20">
        <v>0</v>
      </c>
      <c r="BH20">
        <v>0</v>
      </c>
      <c r="BI20">
        <v>0</v>
      </c>
    </row>
    <row r="21" spans="1:61">
      <c r="A21" t="s">
        <v>254</v>
      </c>
      <c r="G21" t="s">
        <v>63</v>
      </c>
      <c r="H21" s="115">
        <v>26.29</v>
      </c>
      <c r="I21" s="88">
        <v>0.64999999999999991</v>
      </c>
      <c r="J21" s="88">
        <v>1.57</v>
      </c>
      <c r="K21" s="88">
        <v>0</v>
      </c>
      <c r="L21" s="88">
        <v>4.8099999999999996</v>
      </c>
      <c r="M21" s="116">
        <v>0</v>
      </c>
      <c r="N21" s="115">
        <v>153.12</v>
      </c>
      <c r="O21" s="88">
        <v>207.68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0.77</v>
      </c>
      <c r="Y21">
        <v>0.28999999999999998</v>
      </c>
      <c r="Z21">
        <v>0.3</v>
      </c>
      <c r="AA21">
        <v>0.4</v>
      </c>
      <c r="AB21">
        <v>0.8</v>
      </c>
      <c r="AC21">
        <v>0.38</v>
      </c>
      <c r="AD21">
        <v>0.36</v>
      </c>
      <c r="AE21">
        <v>0</v>
      </c>
      <c r="AF21">
        <v>0</v>
      </c>
      <c r="AG21">
        <v>18.260000000000002</v>
      </c>
      <c r="AH21">
        <v>0.43</v>
      </c>
      <c r="AI21">
        <v>0.64</v>
      </c>
      <c r="AJ21">
        <v>0.4</v>
      </c>
      <c r="AK21">
        <v>4.8099999999999996</v>
      </c>
      <c r="AL21">
        <v>0.32</v>
      </c>
      <c r="AM21">
        <v>0.43</v>
      </c>
      <c r="AN21">
        <v>0</v>
      </c>
      <c r="AO21">
        <v>2.88</v>
      </c>
      <c r="AP21">
        <v>1.25</v>
      </c>
      <c r="AQ21">
        <v>0.22</v>
      </c>
      <c r="AR21">
        <v>4.3</v>
      </c>
      <c r="AS21">
        <v>2.09</v>
      </c>
      <c r="AT21">
        <v>0</v>
      </c>
      <c r="AU21">
        <v>1.4</v>
      </c>
      <c r="AV21">
        <v>4.7300000000000004</v>
      </c>
      <c r="AW21">
        <v>0</v>
      </c>
      <c r="AX21">
        <v>30</v>
      </c>
      <c r="AY21">
        <v>45</v>
      </c>
      <c r="AZ21">
        <v>35</v>
      </c>
      <c r="BA21">
        <v>0</v>
      </c>
      <c r="BB21">
        <v>15</v>
      </c>
      <c r="BC21">
        <v>0</v>
      </c>
      <c r="BD21">
        <v>115.16</v>
      </c>
      <c r="BE21">
        <v>108.12</v>
      </c>
      <c r="BF21">
        <v>0</v>
      </c>
      <c r="BG21">
        <v>0</v>
      </c>
      <c r="BH21">
        <v>0</v>
      </c>
      <c r="BI21">
        <v>0</v>
      </c>
    </row>
    <row r="22" spans="1:61">
      <c r="A22" t="s">
        <v>255</v>
      </c>
      <c r="G22" t="s">
        <v>64</v>
      </c>
      <c r="H22" s="115">
        <v>26.29</v>
      </c>
      <c r="I22" s="88">
        <v>0.64999999999999991</v>
      </c>
      <c r="J22" s="88">
        <v>1.57</v>
      </c>
      <c r="K22" s="88">
        <v>0</v>
      </c>
      <c r="L22" s="88">
        <v>4.8099999999999996</v>
      </c>
      <c r="M22" s="116">
        <v>0</v>
      </c>
      <c r="N22" s="115">
        <v>153.12</v>
      </c>
      <c r="O22" s="88">
        <v>207.68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0.77</v>
      </c>
      <c r="Y22">
        <v>0.28999999999999998</v>
      </c>
      <c r="Z22">
        <v>0.3</v>
      </c>
      <c r="AA22">
        <v>0.4</v>
      </c>
      <c r="AB22">
        <v>0.8</v>
      </c>
      <c r="AC22">
        <v>0.38</v>
      </c>
      <c r="AD22">
        <v>0.36</v>
      </c>
      <c r="AE22">
        <v>0</v>
      </c>
      <c r="AF22">
        <v>0</v>
      </c>
      <c r="AG22">
        <v>18.260000000000002</v>
      </c>
      <c r="AH22">
        <v>0.43</v>
      </c>
      <c r="AI22">
        <v>0.64</v>
      </c>
      <c r="AJ22">
        <v>0.4</v>
      </c>
      <c r="AK22">
        <v>4.8099999999999996</v>
      </c>
      <c r="AL22">
        <v>0.32</v>
      </c>
      <c r="AM22">
        <v>0.43</v>
      </c>
      <c r="AN22">
        <v>0</v>
      </c>
      <c r="AO22">
        <v>2.88</v>
      </c>
      <c r="AP22">
        <v>1.25</v>
      </c>
      <c r="AQ22">
        <v>0.22</v>
      </c>
      <c r="AR22">
        <v>4.3</v>
      </c>
      <c r="AS22">
        <v>2.09</v>
      </c>
      <c r="AT22">
        <v>0</v>
      </c>
      <c r="AU22">
        <v>1.4</v>
      </c>
      <c r="AV22">
        <v>4.7300000000000004</v>
      </c>
      <c r="AW22">
        <v>0</v>
      </c>
      <c r="AX22">
        <v>30</v>
      </c>
      <c r="AY22">
        <v>45</v>
      </c>
      <c r="AZ22">
        <v>35</v>
      </c>
      <c r="BA22">
        <v>0</v>
      </c>
      <c r="BB22">
        <v>15</v>
      </c>
      <c r="BC22">
        <v>0</v>
      </c>
      <c r="BD22">
        <v>115.16</v>
      </c>
      <c r="BE22">
        <v>108.12</v>
      </c>
      <c r="BF22">
        <v>0</v>
      </c>
      <c r="BG22">
        <v>0</v>
      </c>
      <c r="BH22">
        <v>0</v>
      </c>
      <c r="BI22">
        <v>0</v>
      </c>
    </row>
    <row r="23" spans="1:61">
      <c r="A23" t="s">
        <v>256</v>
      </c>
      <c r="G23" t="s">
        <v>65</v>
      </c>
      <c r="H23" s="115">
        <v>26.29</v>
      </c>
      <c r="I23" s="88">
        <v>0.64999999999999991</v>
      </c>
      <c r="J23" s="88">
        <v>1.57</v>
      </c>
      <c r="K23" s="88">
        <v>0</v>
      </c>
      <c r="L23" s="88">
        <v>4.8099999999999996</v>
      </c>
      <c r="M23" s="116">
        <v>0</v>
      </c>
      <c r="N23" s="115">
        <v>153.12</v>
      </c>
      <c r="O23" s="88">
        <v>207.68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0.77</v>
      </c>
      <c r="Y23">
        <v>0.28999999999999998</v>
      </c>
      <c r="Z23">
        <v>0.3</v>
      </c>
      <c r="AA23">
        <v>0.4</v>
      </c>
      <c r="AB23">
        <v>0.8</v>
      </c>
      <c r="AC23">
        <v>0.38</v>
      </c>
      <c r="AD23">
        <v>0.36</v>
      </c>
      <c r="AE23">
        <v>0</v>
      </c>
      <c r="AF23">
        <v>0</v>
      </c>
      <c r="AG23">
        <v>18.260000000000002</v>
      </c>
      <c r="AH23">
        <v>0.43</v>
      </c>
      <c r="AI23">
        <v>0.64</v>
      </c>
      <c r="AJ23">
        <v>0.4</v>
      </c>
      <c r="AK23">
        <v>4.8099999999999996</v>
      </c>
      <c r="AL23">
        <v>0.32</v>
      </c>
      <c r="AM23">
        <v>0.43</v>
      </c>
      <c r="AN23">
        <v>0</v>
      </c>
      <c r="AO23">
        <v>2.88</v>
      </c>
      <c r="AP23">
        <v>1.25</v>
      </c>
      <c r="AQ23">
        <v>0.22</v>
      </c>
      <c r="AR23">
        <v>4.3</v>
      </c>
      <c r="AS23">
        <v>2.09</v>
      </c>
      <c r="AT23">
        <v>0</v>
      </c>
      <c r="AU23">
        <v>1.4</v>
      </c>
      <c r="AV23">
        <v>4.7300000000000004</v>
      </c>
      <c r="AW23">
        <v>0</v>
      </c>
      <c r="AX23">
        <v>30</v>
      </c>
      <c r="AY23">
        <v>45</v>
      </c>
      <c r="AZ23">
        <v>35</v>
      </c>
      <c r="BA23">
        <v>0</v>
      </c>
      <c r="BB23">
        <v>15</v>
      </c>
      <c r="BC23">
        <v>0</v>
      </c>
      <c r="BD23">
        <v>115.16</v>
      </c>
      <c r="BE23">
        <v>108.12</v>
      </c>
      <c r="BF23">
        <v>0</v>
      </c>
      <c r="BG23">
        <v>0</v>
      </c>
      <c r="BH23">
        <v>0</v>
      </c>
      <c r="BI23">
        <v>0</v>
      </c>
    </row>
    <row r="24" spans="1:61">
      <c r="A24" t="s">
        <v>257</v>
      </c>
      <c r="G24" t="s">
        <v>66</v>
      </c>
      <c r="H24" s="115">
        <v>26.29</v>
      </c>
      <c r="I24" s="88">
        <v>0.64999999999999991</v>
      </c>
      <c r="J24" s="88">
        <v>1.57</v>
      </c>
      <c r="K24" s="88">
        <v>0</v>
      </c>
      <c r="L24" s="88">
        <v>4.8099999999999996</v>
      </c>
      <c r="M24" s="116">
        <v>0</v>
      </c>
      <c r="N24" s="115">
        <v>153.12</v>
      </c>
      <c r="O24" s="88">
        <v>207.68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0.77</v>
      </c>
      <c r="Y24">
        <v>0.28999999999999998</v>
      </c>
      <c r="Z24">
        <v>0.3</v>
      </c>
      <c r="AA24">
        <v>0.4</v>
      </c>
      <c r="AB24">
        <v>0.8</v>
      </c>
      <c r="AC24">
        <v>0.38</v>
      </c>
      <c r="AD24">
        <v>0.36</v>
      </c>
      <c r="AE24">
        <v>0</v>
      </c>
      <c r="AF24">
        <v>0</v>
      </c>
      <c r="AG24">
        <v>18.260000000000002</v>
      </c>
      <c r="AH24">
        <v>0.43</v>
      </c>
      <c r="AI24">
        <v>0.64</v>
      </c>
      <c r="AJ24">
        <v>0.4</v>
      </c>
      <c r="AK24">
        <v>4.8099999999999996</v>
      </c>
      <c r="AL24">
        <v>0.32</v>
      </c>
      <c r="AM24">
        <v>0.43</v>
      </c>
      <c r="AN24">
        <v>0</v>
      </c>
      <c r="AO24">
        <v>2.88</v>
      </c>
      <c r="AP24">
        <v>1.25</v>
      </c>
      <c r="AQ24">
        <v>0.22</v>
      </c>
      <c r="AR24">
        <v>4.3</v>
      </c>
      <c r="AS24">
        <v>2.09</v>
      </c>
      <c r="AT24">
        <v>0</v>
      </c>
      <c r="AU24">
        <v>1.4</v>
      </c>
      <c r="AV24">
        <v>4.7300000000000004</v>
      </c>
      <c r="AW24">
        <v>0</v>
      </c>
      <c r="AX24">
        <v>30</v>
      </c>
      <c r="AY24">
        <v>45</v>
      </c>
      <c r="AZ24">
        <v>35</v>
      </c>
      <c r="BA24">
        <v>0</v>
      </c>
      <c r="BB24">
        <v>15</v>
      </c>
      <c r="BC24">
        <v>0</v>
      </c>
      <c r="BD24">
        <v>115.16</v>
      </c>
      <c r="BE24">
        <v>108.12</v>
      </c>
      <c r="BF24">
        <v>0</v>
      </c>
      <c r="BG24">
        <v>0</v>
      </c>
      <c r="BH24">
        <v>0</v>
      </c>
      <c r="BI24">
        <v>0</v>
      </c>
    </row>
    <row r="25" spans="1:61">
      <c r="A25" t="s">
        <v>258</v>
      </c>
      <c r="G25" t="s">
        <v>67</v>
      </c>
      <c r="H25" s="115">
        <v>26.29</v>
      </c>
      <c r="I25" s="88">
        <v>0.64999999999999991</v>
      </c>
      <c r="J25" s="88">
        <v>1.57</v>
      </c>
      <c r="K25" s="88">
        <v>0</v>
      </c>
      <c r="L25" s="88">
        <v>4.8099999999999996</v>
      </c>
      <c r="M25" s="116">
        <v>0</v>
      </c>
      <c r="N25" s="115">
        <v>153.12</v>
      </c>
      <c r="O25" s="88">
        <v>207.68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0.77</v>
      </c>
      <c r="Y25">
        <v>0.28999999999999998</v>
      </c>
      <c r="Z25">
        <v>0.3</v>
      </c>
      <c r="AA25">
        <v>0.4</v>
      </c>
      <c r="AB25">
        <v>0.8</v>
      </c>
      <c r="AC25">
        <v>0.38</v>
      </c>
      <c r="AD25">
        <v>0.36</v>
      </c>
      <c r="AE25">
        <v>0</v>
      </c>
      <c r="AF25">
        <v>0</v>
      </c>
      <c r="AG25">
        <v>18.260000000000002</v>
      </c>
      <c r="AH25">
        <v>0.43</v>
      </c>
      <c r="AI25">
        <v>0.64</v>
      </c>
      <c r="AJ25">
        <v>0.4</v>
      </c>
      <c r="AK25">
        <v>4.8099999999999996</v>
      </c>
      <c r="AL25">
        <v>0.32</v>
      </c>
      <c r="AM25">
        <v>0.43</v>
      </c>
      <c r="AN25">
        <v>0</v>
      </c>
      <c r="AO25">
        <v>2.88</v>
      </c>
      <c r="AP25">
        <v>1.25</v>
      </c>
      <c r="AQ25">
        <v>0.22</v>
      </c>
      <c r="AR25">
        <v>4.3</v>
      </c>
      <c r="AS25">
        <v>2.09</v>
      </c>
      <c r="AT25">
        <v>0</v>
      </c>
      <c r="AU25">
        <v>1.4</v>
      </c>
      <c r="AV25">
        <v>4.7300000000000004</v>
      </c>
      <c r="AW25">
        <v>0</v>
      </c>
      <c r="AX25">
        <v>30</v>
      </c>
      <c r="AY25">
        <v>45</v>
      </c>
      <c r="AZ25">
        <v>35</v>
      </c>
      <c r="BA25">
        <v>0</v>
      </c>
      <c r="BB25">
        <v>15</v>
      </c>
      <c r="BC25">
        <v>0</v>
      </c>
      <c r="BD25">
        <v>115.16</v>
      </c>
      <c r="BE25">
        <v>108.12</v>
      </c>
      <c r="BF25">
        <v>0</v>
      </c>
      <c r="BG25">
        <v>0</v>
      </c>
      <c r="BH25">
        <v>0</v>
      </c>
      <c r="BI25">
        <v>0</v>
      </c>
    </row>
    <row r="26" spans="1:61">
      <c r="A26" t="s">
        <v>259</v>
      </c>
      <c r="G26" t="s">
        <v>68</v>
      </c>
      <c r="H26" s="115">
        <v>26.29</v>
      </c>
      <c r="I26" s="88">
        <v>0.64999999999999991</v>
      </c>
      <c r="J26" s="88">
        <v>1.57</v>
      </c>
      <c r="K26" s="88">
        <v>0</v>
      </c>
      <c r="L26" s="88">
        <v>4.8099999999999996</v>
      </c>
      <c r="M26" s="116">
        <v>0</v>
      </c>
      <c r="N26" s="115">
        <v>153.12</v>
      </c>
      <c r="O26" s="88">
        <v>207.68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0.77</v>
      </c>
      <c r="Y26">
        <v>0.28999999999999998</v>
      </c>
      <c r="Z26">
        <v>0.3</v>
      </c>
      <c r="AA26">
        <v>0.4</v>
      </c>
      <c r="AB26">
        <v>0.8</v>
      </c>
      <c r="AC26">
        <v>0.38</v>
      </c>
      <c r="AD26">
        <v>0.36</v>
      </c>
      <c r="AE26">
        <v>0</v>
      </c>
      <c r="AF26">
        <v>0</v>
      </c>
      <c r="AG26">
        <v>18.260000000000002</v>
      </c>
      <c r="AH26">
        <v>0.43</v>
      </c>
      <c r="AI26">
        <v>0.64</v>
      </c>
      <c r="AJ26">
        <v>0.4</v>
      </c>
      <c r="AK26">
        <v>4.8099999999999996</v>
      </c>
      <c r="AL26">
        <v>0.32</v>
      </c>
      <c r="AM26">
        <v>0.43</v>
      </c>
      <c r="AN26">
        <v>0</v>
      </c>
      <c r="AO26">
        <v>2.88</v>
      </c>
      <c r="AP26">
        <v>1.25</v>
      </c>
      <c r="AQ26">
        <v>0.22</v>
      </c>
      <c r="AR26">
        <v>4.3</v>
      </c>
      <c r="AS26">
        <v>2.09</v>
      </c>
      <c r="AT26">
        <v>0</v>
      </c>
      <c r="AU26">
        <v>1.4</v>
      </c>
      <c r="AV26">
        <v>4.7300000000000004</v>
      </c>
      <c r="AW26">
        <v>0</v>
      </c>
      <c r="AX26">
        <v>30</v>
      </c>
      <c r="AY26">
        <v>45</v>
      </c>
      <c r="AZ26">
        <v>35</v>
      </c>
      <c r="BA26">
        <v>0</v>
      </c>
      <c r="BB26">
        <v>15</v>
      </c>
      <c r="BC26">
        <v>0</v>
      </c>
      <c r="BD26">
        <v>115.16</v>
      </c>
      <c r="BE26">
        <v>108.12</v>
      </c>
      <c r="BF26">
        <v>0</v>
      </c>
      <c r="BG26">
        <v>0</v>
      </c>
      <c r="BH26">
        <v>0</v>
      </c>
      <c r="BI26">
        <v>0</v>
      </c>
    </row>
    <row r="27" spans="1:61">
      <c r="A27" t="s">
        <v>260</v>
      </c>
      <c r="G27" t="s">
        <v>69</v>
      </c>
      <c r="H27" s="115">
        <v>26.29</v>
      </c>
      <c r="I27" s="88">
        <v>0.64999999999999991</v>
      </c>
      <c r="J27" s="88">
        <v>1.57</v>
      </c>
      <c r="K27" s="88">
        <v>0</v>
      </c>
      <c r="L27" s="88">
        <v>14.42</v>
      </c>
      <c r="M27" s="116">
        <v>0</v>
      </c>
      <c r="N27" s="115">
        <v>443.41</v>
      </c>
      <c r="O27" s="88">
        <v>207.68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0.77</v>
      </c>
      <c r="Y27">
        <v>0.28999999999999998</v>
      </c>
      <c r="Z27">
        <v>0.3</v>
      </c>
      <c r="AA27">
        <v>0.4</v>
      </c>
      <c r="AB27">
        <v>0.8</v>
      </c>
      <c r="AC27">
        <v>0.38</v>
      </c>
      <c r="AD27">
        <v>0.36</v>
      </c>
      <c r="AE27">
        <v>0</v>
      </c>
      <c r="AF27">
        <v>0</v>
      </c>
      <c r="AG27">
        <v>18.260000000000002</v>
      </c>
      <c r="AH27">
        <v>0.43</v>
      </c>
      <c r="AI27">
        <v>0.64</v>
      </c>
      <c r="AJ27">
        <v>0.4</v>
      </c>
      <c r="AK27">
        <v>14.42</v>
      </c>
      <c r="AL27">
        <v>0.32</v>
      </c>
      <c r="AM27">
        <v>0.43</v>
      </c>
      <c r="AN27">
        <v>0</v>
      </c>
      <c r="AO27">
        <v>2.88</v>
      </c>
      <c r="AP27">
        <v>1.25</v>
      </c>
      <c r="AQ27">
        <v>0.2</v>
      </c>
      <c r="AR27">
        <v>4.3</v>
      </c>
      <c r="AS27">
        <v>2.09</v>
      </c>
      <c r="AT27">
        <v>248.71</v>
      </c>
      <c r="AU27">
        <v>1.4</v>
      </c>
      <c r="AV27">
        <v>4.7300000000000004</v>
      </c>
      <c r="AW27">
        <v>41.58</v>
      </c>
      <c r="AX27">
        <v>30</v>
      </c>
      <c r="AY27">
        <v>45</v>
      </c>
      <c r="AZ27">
        <v>35</v>
      </c>
      <c r="BA27">
        <v>0</v>
      </c>
      <c r="BB27">
        <v>15</v>
      </c>
      <c r="BC27">
        <v>0</v>
      </c>
      <c r="BD27">
        <v>115.16</v>
      </c>
      <c r="BE27">
        <v>108.12</v>
      </c>
      <c r="BF27">
        <v>0</v>
      </c>
      <c r="BG27">
        <v>0</v>
      </c>
      <c r="BH27">
        <v>0</v>
      </c>
      <c r="BI27">
        <v>0</v>
      </c>
    </row>
    <row r="28" spans="1:61">
      <c r="A28" t="s">
        <v>261</v>
      </c>
      <c r="G28" t="s">
        <v>70</v>
      </c>
      <c r="H28" s="115">
        <v>26.29</v>
      </c>
      <c r="I28" s="88">
        <v>0.64999999999999991</v>
      </c>
      <c r="J28" s="88">
        <v>1.57</v>
      </c>
      <c r="K28" s="88">
        <v>0</v>
      </c>
      <c r="L28" s="88">
        <v>14.42</v>
      </c>
      <c r="M28" s="116">
        <v>0</v>
      </c>
      <c r="N28" s="115">
        <v>443.41</v>
      </c>
      <c r="O28" s="88">
        <v>207.68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0.77</v>
      </c>
      <c r="Y28">
        <v>0.28999999999999998</v>
      </c>
      <c r="Z28">
        <v>0.3</v>
      </c>
      <c r="AA28">
        <v>0.4</v>
      </c>
      <c r="AB28">
        <v>0.8</v>
      </c>
      <c r="AC28">
        <v>0.38</v>
      </c>
      <c r="AD28">
        <v>0.36</v>
      </c>
      <c r="AE28">
        <v>0</v>
      </c>
      <c r="AF28">
        <v>0</v>
      </c>
      <c r="AG28">
        <v>18.260000000000002</v>
      </c>
      <c r="AH28">
        <v>0.43</v>
      </c>
      <c r="AI28">
        <v>0.64</v>
      </c>
      <c r="AJ28">
        <v>0.4</v>
      </c>
      <c r="AK28">
        <v>14.42</v>
      </c>
      <c r="AL28">
        <v>0.32</v>
      </c>
      <c r="AM28">
        <v>0.43</v>
      </c>
      <c r="AN28">
        <v>0</v>
      </c>
      <c r="AO28">
        <v>2.88</v>
      </c>
      <c r="AP28">
        <v>1.25</v>
      </c>
      <c r="AQ28">
        <v>0.2</v>
      </c>
      <c r="AR28">
        <v>4.3</v>
      </c>
      <c r="AS28">
        <v>2.09</v>
      </c>
      <c r="AT28">
        <v>248.71</v>
      </c>
      <c r="AU28">
        <v>1.4</v>
      </c>
      <c r="AV28">
        <v>4.7300000000000004</v>
      </c>
      <c r="AW28">
        <v>41.58</v>
      </c>
      <c r="AX28">
        <v>30</v>
      </c>
      <c r="AY28">
        <v>45</v>
      </c>
      <c r="AZ28">
        <v>35</v>
      </c>
      <c r="BA28">
        <v>0</v>
      </c>
      <c r="BB28">
        <v>15</v>
      </c>
      <c r="BC28">
        <v>0</v>
      </c>
      <c r="BD28">
        <v>115.16</v>
      </c>
      <c r="BE28">
        <v>108.12</v>
      </c>
      <c r="BF28">
        <v>0</v>
      </c>
      <c r="BG28">
        <v>0</v>
      </c>
      <c r="BH28">
        <v>0</v>
      </c>
      <c r="BI28">
        <v>0</v>
      </c>
    </row>
    <row r="29" spans="1:61">
      <c r="A29" t="s">
        <v>269</v>
      </c>
      <c r="G29" t="s">
        <v>71</v>
      </c>
      <c r="H29" s="115">
        <v>26.29</v>
      </c>
      <c r="I29" s="88">
        <v>0.64999999999999991</v>
      </c>
      <c r="J29" s="88">
        <v>1.57</v>
      </c>
      <c r="K29" s="88">
        <v>0</v>
      </c>
      <c r="L29" s="88">
        <v>14.42</v>
      </c>
      <c r="M29" s="116">
        <v>0</v>
      </c>
      <c r="N29" s="115">
        <v>443.41</v>
      </c>
      <c r="O29" s="88">
        <v>207.68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0.77</v>
      </c>
      <c r="Y29">
        <v>0.28999999999999998</v>
      </c>
      <c r="Z29">
        <v>0.3</v>
      </c>
      <c r="AA29">
        <v>0.4</v>
      </c>
      <c r="AB29">
        <v>0.8</v>
      </c>
      <c r="AC29">
        <v>0.38</v>
      </c>
      <c r="AD29">
        <v>0.36</v>
      </c>
      <c r="AE29">
        <v>0</v>
      </c>
      <c r="AF29">
        <v>0</v>
      </c>
      <c r="AG29">
        <v>18.260000000000002</v>
      </c>
      <c r="AH29">
        <v>0.43</v>
      </c>
      <c r="AI29">
        <v>0.64</v>
      </c>
      <c r="AJ29">
        <v>0.4</v>
      </c>
      <c r="AK29">
        <v>14.42</v>
      </c>
      <c r="AL29">
        <v>0.32</v>
      </c>
      <c r="AM29">
        <v>0.43</v>
      </c>
      <c r="AN29">
        <v>0</v>
      </c>
      <c r="AO29">
        <v>2.88</v>
      </c>
      <c r="AP29">
        <v>1.25</v>
      </c>
      <c r="AQ29">
        <v>0.2</v>
      </c>
      <c r="AR29">
        <v>4.3</v>
      </c>
      <c r="AS29">
        <v>2.09</v>
      </c>
      <c r="AT29">
        <v>248.71</v>
      </c>
      <c r="AU29">
        <v>1.4</v>
      </c>
      <c r="AV29">
        <v>4.7300000000000004</v>
      </c>
      <c r="AW29">
        <v>41.58</v>
      </c>
      <c r="AX29">
        <v>30</v>
      </c>
      <c r="AY29">
        <v>45</v>
      </c>
      <c r="AZ29">
        <v>35</v>
      </c>
      <c r="BA29">
        <v>0</v>
      </c>
      <c r="BB29">
        <v>15</v>
      </c>
      <c r="BC29">
        <v>0</v>
      </c>
      <c r="BD29">
        <v>115.16</v>
      </c>
      <c r="BE29">
        <v>108.12</v>
      </c>
      <c r="BF29">
        <v>0</v>
      </c>
      <c r="BG29">
        <v>0</v>
      </c>
      <c r="BH29">
        <v>0</v>
      </c>
      <c r="BI29">
        <v>0</v>
      </c>
    </row>
    <row r="30" spans="1:61">
      <c r="A30" t="s">
        <v>270</v>
      </c>
      <c r="G30" t="s">
        <v>72</v>
      </c>
      <c r="H30" s="115">
        <v>26.29</v>
      </c>
      <c r="I30" s="88">
        <v>0.64999999999999991</v>
      </c>
      <c r="J30" s="88">
        <v>1.57</v>
      </c>
      <c r="K30" s="88">
        <v>0</v>
      </c>
      <c r="L30" s="88">
        <v>14.42</v>
      </c>
      <c r="M30" s="116">
        <v>0</v>
      </c>
      <c r="N30" s="115">
        <v>443.41</v>
      </c>
      <c r="O30" s="88">
        <v>207.68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0.77</v>
      </c>
      <c r="Y30">
        <v>0.28999999999999998</v>
      </c>
      <c r="Z30">
        <v>0.3</v>
      </c>
      <c r="AA30">
        <v>0.4</v>
      </c>
      <c r="AB30">
        <v>0.8</v>
      </c>
      <c r="AC30">
        <v>0.38</v>
      </c>
      <c r="AD30">
        <v>0.36</v>
      </c>
      <c r="AE30">
        <v>0</v>
      </c>
      <c r="AF30">
        <v>0</v>
      </c>
      <c r="AG30">
        <v>18.260000000000002</v>
      </c>
      <c r="AH30">
        <v>0.43</v>
      </c>
      <c r="AI30">
        <v>0.64</v>
      </c>
      <c r="AJ30">
        <v>0.4</v>
      </c>
      <c r="AK30">
        <v>14.42</v>
      </c>
      <c r="AL30">
        <v>0.32</v>
      </c>
      <c r="AM30">
        <v>0.43</v>
      </c>
      <c r="AN30">
        <v>0</v>
      </c>
      <c r="AO30">
        <v>2.88</v>
      </c>
      <c r="AP30">
        <v>1.25</v>
      </c>
      <c r="AQ30">
        <v>0.2</v>
      </c>
      <c r="AR30">
        <v>4.3</v>
      </c>
      <c r="AS30">
        <v>2.09</v>
      </c>
      <c r="AT30">
        <v>248.71</v>
      </c>
      <c r="AU30">
        <v>1.4</v>
      </c>
      <c r="AV30">
        <v>4.7300000000000004</v>
      </c>
      <c r="AW30">
        <v>41.58</v>
      </c>
      <c r="AX30">
        <v>30</v>
      </c>
      <c r="AY30">
        <v>45</v>
      </c>
      <c r="AZ30">
        <v>35</v>
      </c>
      <c r="BA30">
        <v>0</v>
      </c>
      <c r="BB30">
        <v>15</v>
      </c>
      <c r="BC30">
        <v>0</v>
      </c>
      <c r="BD30">
        <v>115.16</v>
      </c>
      <c r="BE30">
        <v>108.12</v>
      </c>
      <c r="BF30">
        <v>0</v>
      </c>
      <c r="BG30">
        <v>0</v>
      </c>
      <c r="BH30">
        <v>0</v>
      </c>
      <c r="BI30">
        <v>0</v>
      </c>
    </row>
    <row r="31" spans="1:61">
      <c r="A31" t="s">
        <v>280</v>
      </c>
      <c r="G31" t="s">
        <v>73</v>
      </c>
      <c r="H31" s="115">
        <v>25.389999999999997</v>
      </c>
      <c r="I31" s="88">
        <v>0.69</v>
      </c>
      <c r="J31" s="88">
        <v>1.57</v>
      </c>
      <c r="K31" s="88">
        <v>0</v>
      </c>
      <c r="L31" s="88">
        <v>14.42</v>
      </c>
      <c r="M31" s="116">
        <v>0</v>
      </c>
      <c r="N31" s="115">
        <v>443.41</v>
      </c>
      <c r="O31" s="88">
        <v>207.47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0.77</v>
      </c>
      <c r="Y31">
        <v>0.28999999999999998</v>
      </c>
      <c r="Z31">
        <v>0.3</v>
      </c>
      <c r="AA31">
        <v>0.4</v>
      </c>
      <c r="AB31">
        <v>0.8</v>
      </c>
      <c r="AC31">
        <v>0.48</v>
      </c>
      <c r="AD31">
        <v>0.4</v>
      </c>
      <c r="AE31">
        <v>0</v>
      </c>
      <c r="AF31">
        <v>0</v>
      </c>
      <c r="AG31">
        <v>17.3</v>
      </c>
      <c r="AH31">
        <v>0.43</v>
      </c>
      <c r="AI31">
        <v>0.6</v>
      </c>
      <c r="AJ31">
        <v>0.4</v>
      </c>
      <c r="AK31">
        <v>14.42</v>
      </c>
      <c r="AL31">
        <v>0.32</v>
      </c>
      <c r="AM31">
        <v>0.43</v>
      </c>
      <c r="AN31">
        <v>0</v>
      </c>
      <c r="AO31">
        <v>2.88</v>
      </c>
      <c r="AP31">
        <v>1.25</v>
      </c>
      <c r="AQ31">
        <v>0.2</v>
      </c>
      <c r="AR31">
        <v>4.3</v>
      </c>
      <c r="AS31">
        <v>2.09</v>
      </c>
      <c r="AT31">
        <v>248.71</v>
      </c>
      <c r="AU31">
        <v>1.4</v>
      </c>
      <c r="AV31">
        <v>4.5199999999999996</v>
      </c>
      <c r="AW31">
        <v>41.58</v>
      </c>
      <c r="AX31">
        <v>30</v>
      </c>
      <c r="AY31">
        <v>45</v>
      </c>
      <c r="AZ31">
        <v>35</v>
      </c>
      <c r="BA31">
        <v>0</v>
      </c>
      <c r="BB31">
        <v>15</v>
      </c>
      <c r="BC31">
        <v>0</v>
      </c>
      <c r="BD31">
        <v>115.16</v>
      </c>
      <c r="BE31">
        <v>108.12</v>
      </c>
      <c r="BF31">
        <v>0</v>
      </c>
      <c r="BG31">
        <v>0</v>
      </c>
      <c r="BH31">
        <v>0</v>
      </c>
      <c r="BI31">
        <v>0</v>
      </c>
    </row>
    <row r="32" spans="1:61">
      <c r="A32" t="s">
        <v>281</v>
      </c>
      <c r="G32" t="s">
        <v>74</v>
      </c>
      <c r="H32" s="115">
        <v>25.389999999999997</v>
      </c>
      <c r="I32" s="88">
        <v>0.69</v>
      </c>
      <c r="J32" s="88">
        <v>1.57</v>
      </c>
      <c r="K32" s="88">
        <v>0</v>
      </c>
      <c r="L32" s="88">
        <v>14.42</v>
      </c>
      <c r="M32" s="116">
        <v>0</v>
      </c>
      <c r="N32" s="115">
        <v>443.41</v>
      </c>
      <c r="O32" s="88">
        <v>207.47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0.77</v>
      </c>
      <c r="Y32">
        <v>0.28999999999999998</v>
      </c>
      <c r="Z32">
        <v>0.3</v>
      </c>
      <c r="AA32">
        <v>0.4</v>
      </c>
      <c r="AB32">
        <v>0.8</v>
      </c>
      <c r="AC32">
        <v>0.48</v>
      </c>
      <c r="AD32">
        <v>0.4</v>
      </c>
      <c r="AE32">
        <v>0</v>
      </c>
      <c r="AF32">
        <v>0</v>
      </c>
      <c r="AG32">
        <v>17.3</v>
      </c>
      <c r="AH32">
        <v>0.43</v>
      </c>
      <c r="AI32">
        <v>0.6</v>
      </c>
      <c r="AJ32">
        <v>0.4</v>
      </c>
      <c r="AK32">
        <v>14.42</v>
      </c>
      <c r="AL32">
        <v>0.32</v>
      </c>
      <c r="AM32">
        <v>0.43</v>
      </c>
      <c r="AN32">
        <v>0</v>
      </c>
      <c r="AO32">
        <v>2.88</v>
      </c>
      <c r="AP32">
        <v>1.25</v>
      </c>
      <c r="AQ32">
        <v>0.2</v>
      </c>
      <c r="AR32">
        <v>4.3</v>
      </c>
      <c r="AS32">
        <v>2.09</v>
      </c>
      <c r="AT32">
        <v>248.71</v>
      </c>
      <c r="AU32">
        <v>1.4</v>
      </c>
      <c r="AV32">
        <v>4.5199999999999996</v>
      </c>
      <c r="AW32">
        <v>41.58</v>
      </c>
      <c r="AX32">
        <v>30</v>
      </c>
      <c r="AY32">
        <v>45</v>
      </c>
      <c r="AZ32">
        <v>35</v>
      </c>
      <c r="BA32">
        <v>0</v>
      </c>
      <c r="BB32">
        <v>15</v>
      </c>
      <c r="BC32">
        <v>0</v>
      </c>
      <c r="BD32">
        <v>115.16</v>
      </c>
      <c r="BE32">
        <v>108.12</v>
      </c>
      <c r="BF32">
        <v>0</v>
      </c>
      <c r="BG32">
        <v>0</v>
      </c>
      <c r="BH32">
        <v>0</v>
      </c>
      <c r="BI32">
        <v>0</v>
      </c>
    </row>
    <row r="33" spans="1:61">
      <c r="A33" t="s">
        <v>282</v>
      </c>
      <c r="G33" t="s">
        <v>75</v>
      </c>
      <c r="H33" s="115">
        <v>124.38000000000001</v>
      </c>
      <c r="I33" s="88">
        <v>0.69</v>
      </c>
      <c r="J33" s="88">
        <v>1.57</v>
      </c>
      <c r="K33" s="88">
        <v>0</v>
      </c>
      <c r="L33" s="88">
        <v>14.42</v>
      </c>
      <c r="M33" s="116">
        <v>0</v>
      </c>
      <c r="N33" s="115">
        <v>443.41</v>
      </c>
      <c r="O33" s="88">
        <v>207.47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0.77</v>
      </c>
      <c r="Y33">
        <v>0.28999999999999998</v>
      </c>
      <c r="Z33">
        <v>0.3</v>
      </c>
      <c r="AA33">
        <v>0.4</v>
      </c>
      <c r="AB33">
        <v>0.8</v>
      </c>
      <c r="AC33">
        <v>0.48</v>
      </c>
      <c r="AD33">
        <v>0.4</v>
      </c>
      <c r="AE33">
        <v>0</v>
      </c>
      <c r="AF33">
        <v>98.99</v>
      </c>
      <c r="AG33">
        <v>17.3</v>
      </c>
      <c r="AH33">
        <v>0.43</v>
      </c>
      <c r="AI33">
        <v>0.6</v>
      </c>
      <c r="AJ33">
        <v>0.4</v>
      </c>
      <c r="AK33">
        <v>14.42</v>
      </c>
      <c r="AL33">
        <v>0.32</v>
      </c>
      <c r="AM33">
        <v>0.43</v>
      </c>
      <c r="AN33">
        <v>0</v>
      </c>
      <c r="AO33">
        <v>2.88</v>
      </c>
      <c r="AP33">
        <v>1.25</v>
      </c>
      <c r="AQ33">
        <v>0.2</v>
      </c>
      <c r="AR33">
        <v>4.3</v>
      </c>
      <c r="AS33">
        <v>2.09</v>
      </c>
      <c r="AT33">
        <v>248.71</v>
      </c>
      <c r="AU33">
        <v>1.4</v>
      </c>
      <c r="AV33">
        <v>4.5199999999999996</v>
      </c>
      <c r="AW33">
        <v>41.58</v>
      </c>
      <c r="AX33">
        <v>30</v>
      </c>
      <c r="AY33">
        <v>45</v>
      </c>
      <c r="AZ33">
        <v>35</v>
      </c>
      <c r="BA33">
        <v>0</v>
      </c>
      <c r="BB33">
        <v>15</v>
      </c>
      <c r="BC33">
        <v>0</v>
      </c>
      <c r="BD33">
        <v>115.16</v>
      </c>
      <c r="BE33">
        <v>108.12</v>
      </c>
      <c r="BF33">
        <v>0</v>
      </c>
      <c r="BG33">
        <v>0</v>
      </c>
      <c r="BH33">
        <v>0</v>
      </c>
      <c r="BI33">
        <v>0</v>
      </c>
    </row>
    <row r="34" spans="1:61">
      <c r="A34" t="s">
        <v>283</v>
      </c>
      <c r="G34" t="s">
        <v>76</v>
      </c>
      <c r="H34" s="115">
        <v>124.38000000000001</v>
      </c>
      <c r="I34" s="88">
        <v>0.69</v>
      </c>
      <c r="J34" s="88">
        <v>1.57</v>
      </c>
      <c r="K34" s="88">
        <v>0</v>
      </c>
      <c r="L34" s="88">
        <v>14.42</v>
      </c>
      <c r="M34" s="116">
        <v>0</v>
      </c>
      <c r="N34" s="115">
        <v>443.41</v>
      </c>
      <c r="O34" s="88">
        <v>207.47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0.77</v>
      </c>
      <c r="Y34">
        <v>0.28999999999999998</v>
      </c>
      <c r="Z34">
        <v>0.3</v>
      </c>
      <c r="AA34">
        <v>0.4</v>
      </c>
      <c r="AB34">
        <v>0.8</v>
      </c>
      <c r="AC34">
        <v>0.48</v>
      </c>
      <c r="AD34">
        <v>0.4</v>
      </c>
      <c r="AE34">
        <v>0</v>
      </c>
      <c r="AF34">
        <v>98.99</v>
      </c>
      <c r="AG34">
        <v>17.3</v>
      </c>
      <c r="AH34">
        <v>0.43</v>
      </c>
      <c r="AI34">
        <v>0.6</v>
      </c>
      <c r="AJ34">
        <v>0.4</v>
      </c>
      <c r="AK34">
        <v>14.42</v>
      </c>
      <c r="AL34">
        <v>0.32</v>
      </c>
      <c r="AM34">
        <v>0.43</v>
      </c>
      <c r="AN34">
        <v>0</v>
      </c>
      <c r="AO34">
        <v>2.88</v>
      </c>
      <c r="AP34">
        <v>1.25</v>
      </c>
      <c r="AQ34">
        <v>0.2</v>
      </c>
      <c r="AR34">
        <v>4.3</v>
      </c>
      <c r="AS34">
        <v>2.09</v>
      </c>
      <c r="AT34">
        <v>248.71</v>
      </c>
      <c r="AU34">
        <v>1.4</v>
      </c>
      <c r="AV34">
        <v>4.5199999999999996</v>
      </c>
      <c r="AW34">
        <v>41.58</v>
      </c>
      <c r="AX34">
        <v>30</v>
      </c>
      <c r="AY34">
        <v>45</v>
      </c>
      <c r="AZ34">
        <v>35</v>
      </c>
      <c r="BA34">
        <v>0</v>
      </c>
      <c r="BB34">
        <v>15</v>
      </c>
      <c r="BC34">
        <v>0</v>
      </c>
      <c r="BD34">
        <v>115.16</v>
      </c>
      <c r="BE34">
        <v>108.12</v>
      </c>
      <c r="BF34">
        <v>0</v>
      </c>
      <c r="BG34">
        <v>0</v>
      </c>
      <c r="BH34">
        <v>0</v>
      </c>
      <c r="BI34">
        <v>0</v>
      </c>
    </row>
    <row r="35" spans="1:61">
      <c r="A35" t="s">
        <v>298</v>
      </c>
      <c r="G35" t="s">
        <v>77</v>
      </c>
      <c r="H35" s="115">
        <v>144.56</v>
      </c>
      <c r="I35" s="88">
        <v>0.69</v>
      </c>
      <c r="J35" s="88">
        <v>1.57</v>
      </c>
      <c r="K35" s="88">
        <v>121.1</v>
      </c>
      <c r="L35" s="88">
        <v>14.42</v>
      </c>
      <c r="M35" s="116">
        <v>0</v>
      </c>
      <c r="N35" s="115">
        <v>443.41</v>
      </c>
      <c r="O35" s="88">
        <v>207.47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0.77</v>
      </c>
      <c r="Y35">
        <v>0.28999999999999998</v>
      </c>
      <c r="Z35">
        <v>0.3</v>
      </c>
      <c r="AA35">
        <v>0.4</v>
      </c>
      <c r="AB35">
        <v>0.8</v>
      </c>
      <c r="AC35">
        <v>0.48</v>
      </c>
      <c r="AD35">
        <v>0.4</v>
      </c>
      <c r="AE35">
        <v>20.18</v>
      </c>
      <c r="AF35">
        <v>98.99</v>
      </c>
      <c r="AG35">
        <v>17.3</v>
      </c>
      <c r="AH35">
        <v>0.43</v>
      </c>
      <c r="AI35">
        <v>0.6</v>
      </c>
      <c r="AJ35">
        <v>0.4</v>
      </c>
      <c r="AK35">
        <v>14.42</v>
      </c>
      <c r="AL35">
        <v>0.32</v>
      </c>
      <c r="AM35">
        <v>0.43</v>
      </c>
      <c r="AN35">
        <v>121.1</v>
      </c>
      <c r="AO35">
        <v>2.88</v>
      </c>
      <c r="AP35">
        <v>1.25</v>
      </c>
      <c r="AQ35">
        <v>0.2</v>
      </c>
      <c r="AR35">
        <v>4.3</v>
      </c>
      <c r="AS35">
        <v>2.09</v>
      </c>
      <c r="AT35">
        <v>248.71</v>
      </c>
      <c r="AU35">
        <v>1.4</v>
      </c>
      <c r="AV35">
        <v>4.5199999999999996</v>
      </c>
      <c r="AW35">
        <v>41.58</v>
      </c>
      <c r="AX35">
        <v>30</v>
      </c>
      <c r="AY35">
        <v>45</v>
      </c>
      <c r="AZ35">
        <v>35</v>
      </c>
      <c r="BA35">
        <v>0</v>
      </c>
      <c r="BB35">
        <v>15</v>
      </c>
      <c r="BC35">
        <v>0</v>
      </c>
      <c r="BD35">
        <v>115.16</v>
      </c>
      <c r="BE35">
        <v>108.12</v>
      </c>
      <c r="BF35">
        <v>0</v>
      </c>
      <c r="BG35">
        <v>0</v>
      </c>
      <c r="BH35">
        <v>0</v>
      </c>
      <c r="BI35">
        <v>0</v>
      </c>
    </row>
    <row r="36" spans="1:61">
      <c r="A36" t="s">
        <v>331</v>
      </c>
      <c r="G36" t="s">
        <v>78</v>
      </c>
      <c r="H36" s="115">
        <v>164.75</v>
      </c>
      <c r="I36" s="88">
        <v>0.69</v>
      </c>
      <c r="J36" s="88">
        <v>1.57</v>
      </c>
      <c r="K36" s="88">
        <v>121.1</v>
      </c>
      <c r="L36" s="88">
        <v>14.42</v>
      </c>
      <c r="M36" s="116">
        <v>0</v>
      </c>
      <c r="N36" s="115">
        <v>443.41</v>
      </c>
      <c r="O36" s="88">
        <v>207.47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0.77</v>
      </c>
      <c r="Y36">
        <v>0.28999999999999998</v>
      </c>
      <c r="Z36">
        <v>0.3</v>
      </c>
      <c r="AA36">
        <v>0.4</v>
      </c>
      <c r="AB36">
        <v>0.8</v>
      </c>
      <c r="AC36">
        <v>0.48</v>
      </c>
      <c r="AD36">
        <v>0.4</v>
      </c>
      <c r="AE36">
        <v>40.369999999999997</v>
      </c>
      <c r="AF36">
        <v>98.99</v>
      </c>
      <c r="AG36">
        <v>17.3</v>
      </c>
      <c r="AH36">
        <v>0.43</v>
      </c>
      <c r="AI36">
        <v>0.6</v>
      </c>
      <c r="AJ36">
        <v>0.4</v>
      </c>
      <c r="AK36">
        <v>14.42</v>
      </c>
      <c r="AL36">
        <v>0.32</v>
      </c>
      <c r="AM36">
        <v>0.43</v>
      </c>
      <c r="AN36">
        <v>121.1</v>
      </c>
      <c r="AO36">
        <v>2.88</v>
      </c>
      <c r="AP36">
        <v>1.25</v>
      </c>
      <c r="AQ36">
        <v>0.2</v>
      </c>
      <c r="AR36">
        <v>4.3</v>
      </c>
      <c r="AS36">
        <v>2.09</v>
      </c>
      <c r="AT36">
        <v>248.71</v>
      </c>
      <c r="AU36">
        <v>1.4</v>
      </c>
      <c r="AV36">
        <v>4.5199999999999996</v>
      </c>
      <c r="AW36">
        <v>41.58</v>
      </c>
      <c r="AX36">
        <v>30</v>
      </c>
      <c r="AY36">
        <v>45</v>
      </c>
      <c r="AZ36">
        <v>35</v>
      </c>
      <c r="BA36">
        <v>0</v>
      </c>
      <c r="BB36">
        <v>15</v>
      </c>
      <c r="BC36">
        <v>0</v>
      </c>
      <c r="BD36">
        <v>115.16</v>
      </c>
      <c r="BE36">
        <v>108.12</v>
      </c>
      <c r="BF36">
        <v>0</v>
      </c>
      <c r="BG36">
        <v>0</v>
      </c>
      <c r="BH36">
        <v>0</v>
      </c>
      <c r="BI36">
        <v>0</v>
      </c>
    </row>
    <row r="37" spans="1:61">
      <c r="A37" t="s">
        <v>332</v>
      </c>
      <c r="G37" t="s">
        <v>79</v>
      </c>
      <c r="H37" s="115">
        <v>169.07</v>
      </c>
      <c r="I37" s="88">
        <v>0.69</v>
      </c>
      <c r="J37" s="88">
        <v>1.57</v>
      </c>
      <c r="K37" s="88">
        <v>121.1</v>
      </c>
      <c r="L37" s="88">
        <v>14.42</v>
      </c>
      <c r="M37" s="116">
        <v>0</v>
      </c>
      <c r="N37" s="115">
        <v>443.41</v>
      </c>
      <c r="O37" s="88">
        <v>207.47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0.77</v>
      </c>
      <c r="Y37">
        <v>0.28999999999999998</v>
      </c>
      <c r="Z37">
        <v>0.3</v>
      </c>
      <c r="AA37">
        <v>0.4</v>
      </c>
      <c r="AB37">
        <v>0.8</v>
      </c>
      <c r="AC37">
        <v>0.48</v>
      </c>
      <c r="AD37">
        <v>0.4</v>
      </c>
      <c r="AE37">
        <v>40.369999999999997</v>
      </c>
      <c r="AF37">
        <v>98.99</v>
      </c>
      <c r="AG37">
        <v>17.3</v>
      </c>
      <c r="AH37">
        <v>0.43</v>
      </c>
      <c r="AI37">
        <v>0.6</v>
      </c>
      <c r="AJ37">
        <v>0.4</v>
      </c>
      <c r="AK37">
        <v>14.42</v>
      </c>
      <c r="AL37">
        <v>0.32</v>
      </c>
      <c r="AM37">
        <v>0.43</v>
      </c>
      <c r="AN37">
        <v>121.1</v>
      </c>
      <c r="AO37">
        <v>2.88</v>
      </c>
      <c r="AP37">
        <v>1.25</v>
      </c>
      <c r="AQ37">
        <v>0.2</v>
      </c>
      <c r="AR37">
        <v>4.3</v>
      </c>
      <c r="AS37">
        <v>2.09</v>
      </c>
      <c r="AT37">
        <v>248.71</v>
      </c>
      <c r="AU37">
        <v>1.4</v>
      </c>
      <c r="AV37">
        <v>4.5199999999999996</v>
      </c>
      <c r="AW37">
        <v>41.58</v>
      </c>
      <c r="AX37">
        <v>30</v>
      </c>
      <c r="AY37">
        <v>45</v>
      </c>
      <c r="AZ37">
        <v>35</v>
      </c>
      <c r="BA37">
        <v>0</v>
      </c>
      <c r="BB37">
        <v>15</v>
      </c>
      <c r="BC37">
        <v>0</v>
      </c>
      <c r="BD37">
        <v>115.16</v>
      </c>
      <c r="BE37">
        <v>108.12</v>
      </c>
      <c r="BF37">
        <v>4.32</v>
      </c>
      <c r="BG37">
        <v>0</v>
      </c>
      <c r="BH37">
        <v>0</v>
      </c>
      <c r="BI37">
        <v>0</v>
      </c>
    </row>
    <row r="38" spans="1:61">
      <c r="A38" t="s">
        <v>333</v>
      </c>
      <c r="G38" t="s">
        <v>80</v>
      </c>
      <c r="H38" s="115">
        <v>182.82</v>
      </c>
      <c r="I38" s="88">
        <v>0.69</v>
      </c>
      <c r="J38" s="88">
        <v>1.57</v>
      </c>
      <c r="K38" s="88">
        <v>121.1</v>
      </c>
      <c r="L38" s="88">
        <v>14.42</v>
      </c>
      <c r="M38" s="116">
        <v>0</v>
      </c>
      <c r="N38" s="115">
        <v>443.41</v>
      </c>
      <c r="O38" s="88">
        <v>207.47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0.77</v>
      </c>
      <c r="Y38">
        <v>0.28999999999999998</v>
      </c>
      <c r="Z38">
        <v>0.3</v>
      </c>
      <c r="AA38">
        <v>0.4</v>
      </c>
      <c r="AB38">
        <v>0.8</v>
      </c>
      <c r="AC38">
        <v>0.48</v>
      </c>
      <c r="AD38">
        <v>0.4</v>
      </c>
      <c r="AE38">
        <v>40.369999999999997</v>
      </c>
      <c r="AF38">
        <v>98.99</v>
      </c>
      <c r="AG38">
        <v>17.3</v>
      </c>
      <c r="AH38">
        <v>0.43</v>
      </c>
      <c r="AI38">
        <v>0.6</v>
      </c>
      <c r="AJ38">
        <v>0.4</v>
      </c>
      <c r="AK38">
        <v>14.42</v>
      </c>
      <c r="AL38">
        <v>0.32</v>
      </c>
      <c r="AM38">
        <v>0.43</v>
      </c>
      <c r="AN38">
        <v>121.1</v>
      </c>
      <c r="AO38">
        <v>2.88</v>
      </c>
      <c r="AP38">
        <v>1.25</v>
      </c>
      <c r="AQ38">
        <v>0.2</v>
      </c>
      <c r="AR38">
        <v>4.3</v>
      </c>
      <c r="AS38">
        <v>2.09</v>
      </c>
      <c r="AT38">
        <v>248.71</v>
      </c>
      <c r="AU38">
        <v>1.4</v>
      </c>
      <c r="AV38">
        <v>4.5199999999999996</v>
      </c>
      <c r="AW38">
        <v>41.58</v>
      </c>
      <c r="AX38">
        <v>30</v>
      </c>
      <c r="AY38">
        <v>45</v>
      </c>
      <c r="AZ38">
        <v>35</v>
      </c>
      <c r="BA38">
        <v>0</v>
      </c>
      <c r="BB38">
        <v>15</v>
      </c>
      <c r="BC38">
        <v>0</v>
      </c>
      <c r="BD38">
        <v>115.16</v>
      </c>
      <c r="BE38">
        <v>108.12</v>
      </c>
      <c r="BF38">
        <v>18.07</v>
      </c>
      <c r="BG38">
        <v>0</v>
      </c>
      <c r="BH38">
        <v>0</v>
      </c>
      <c r="BI38">
        <v>0</v>
      </c>
    </row>
    <row r="39" spans="1:61">
      <c r="A39" t="s">
        <v>334</v>
      </c>
      <c r="G39" t="s">
        <v>81</v>
      </c>
      <c r="H39" s="115">
        <v>235.76999999999998</v>
      </c>
      <c r="I39" s="88">
        <v>0.69</v>
      </c>
      <c r="J39" s="88">
        <v>1.62</v>
      </c>
      <c r="K39" s="88">
        <v>121.1</v>
      </c>
      <c r="L39" s="88">
        <v>14.42</v>
      </c>
      <c r="M39" s="116">
        <v>0</v>
      </c>
      <c r="N39" s="115">
        <v>443.41</v>
      </c>
      <c r="O39" s="88">
        <v>208.06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0.77</v>
      </c>
      <c r="Y39">
        <v>0.28999999999999998</v>
      </c>
      <c r="Z39">
        <v>0.3</v>
      </c>
      <c r="AA39">
        <v>0.4</v>
      </c>
      <c r="AB39">
        <v>0.8</v>
      </c>
      <c r="AC39">
        <v>0.48</v>
      </c>
      <c r="AD39">
        <v>0.4</v>
      </c>
      <c r="AE39">
        <v>81.69</v>
      </c>
      <c r="AF39">
        <v>98.99</v>
      </c>
      <c r="AG39">
        <v>17.3</v>
      </c>
      <c r="AH39">
        <v>0.43</v>
      </c>
      <c r="AI39">
        <v>0.6</v>
      </c>
      <c r="AJ39">
        <v>0.4</v>
      </c>
      <c r="AK39">
        <v>14.42</v>
      </c>
      <c r="AL39">
        <v>0.32</v>
      </c>
      <c r="AM39">
        <v>0.43</v>
      </c>
      <c r="AN39">
        <v>121.1</v>
      </c>
      <c r="AO39">
        <v>2.88</v>
      </c>
      <c r="AP39">
        <v>1.3</v>
      </c>
      <c r="AQ39">
        <v>0.2</v>
      </c>
      <c r="AR39">
        <v>4.57</v>
      </c>
      <c r="AS39">
        <v>2.09</v>
      </c>
      <c r="AT39">
        <v>248.71</v>
      </c>
      <c r="AU39">
        <v>1.4</v>
      </c>
      <c r="AV39">
        <v>4.84</v>
      </c>
      <c r="AW39">
        <v>41.58</v>
      </c>
      <c r="AX39">
        <v>30</v>
      </c>
      <c r="AY39">
        <v>45</v>
      </c>
      <c r="AZ39">
        <v>35</v>
      </c>
      <c r="BA39">
        <v>0</v>
      </c>
      <c r="BB39">
        <v>15</v>
      </c>
      <c r="BC39">
        <v>0</v>
      </c>
      <c r="BD39">
        <v>115.16</v>
      </c>
      <c r="BE39">
        <v>108.12</v>
      </c>
      <c r="BF39">
        <v>29.7</v>
      </c>
      <c r="BG39">
        <v>0</v>
      </c>
      <c r="BH39">
        <v>0</v>
      </c>
      <c r="BI39">
        <v>0</v>
      </c>
    </row>
    <row r="40" spans="1:61">
      <c r="A40" t="s">
        <v>355</v>
      </c>
      <c r="G40" t="s">
        <v>82</v>
      </c>
      <c r="H40" s="115">
        <v>248.94</v>
      </c>
      <c r="I40" s="88">
        <v>0.69</v>
      </c>
      <c r="J40" s="88">
        <v>1.62</v>
      </c>
      <c r="K40" s="88">
        <v>121.1</v>
      </c>
      <c r="L40" s="88">
        <v>14.42</v>
      </c>
      <c r="M40" s="116">
        <v>0</v>
      </c>
      <c r="N40" s="115">
        <v>443.41</v>
      </c>
      <c r="O40" s="88">
        <v>208.06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0.77</v>
      </c>
      <c r="Y40">
        <v>0.28999999999999998</v>
      </c>
      <c r="Z40">
        <v>0.3</v>
      </c>
      <c r="AA40">
        <v>0.4</v>
      </c>
      <c r="AB40">
        <v>0.8</v>
      </c>
      <c r="AC40">
        <v>0.48</v>
      </c>
      <c r="AD40">
        <v>0.4</v>
      </c>
      <c r="AE40">
        <v>81.69</v>
      </c>
      <c r="AF40">
        <v>98.99</v>
      </c>
      <c r="AG40">
        <v>17.3</v>
      </c>
      <c r="AH40">
        <v>0.43</v>
      </c>
      <c r="AI40">
        <v>0.6</v>
      </c>
      <c r="AJ40">
        <v>0.4</v>
      </c>
      <c r="AK40">
        <v>14.42</v>
      </c>
      <c r="AL40">
        <v>0.32</v>
      </c>
      <c r="AM40">
        <v>0.43</v>
      </c>
      <c r="AN40">
        <v>121.1</v>
      </c>
      <c r="AO40">
        <v>2.88</v>
      </c>
      <c r="AP40">
        <v>1.3</v>
      </c>
      <c r="AQ40">
        <v>0.2</v>
      </c>
      <c r="AR40">
        <v>4.57</v>
      </c>
      <c r="AS40">
        <v>2.09</v>
      </c>
      <c r="AT40">
        <v>248.71</v>
      </c>
      <c r="AU40">
        <v>1.4</v>
      </c>
      <c r="AV40">
        <v>4.84</v>
      </c>
      <c r="AW40">
        <v>41.58</v>
      </c>
      <c r="AX40">
        <v>30</v>
      </c>
      <c r="AY40">
        <v>45</v>
      </c>
      <c r="AZ40">
        <v>35</v>
      </c>
      <c r="BA40">
        <v>0</v>
      </c>
      <c r="BB40">
        <v>15</v>
      </c>
      <c r="BC40">
        <v>0</v>
      </c>
      <c r="BD40">
        <v>115.16</v>
      </c>
      <c r="BE40">
        <v>108.12</v>
      </c>
      <c r="BF40">
        <v>42.87</v>
      </c>
      <c r="BG40">
        <v>0</v>
      </c>
      <c r="BH40">
        <v>0</v>
      </c>
      <c r="BI40">
        <v>0</v>
      </c>
    </row>
    <row r="41" spans="1:61">
      <c r="A41" t="s">
        <v>356</v>
      </c>
      <c r="G41" t="s">
        <v>83</v>
      </c>
      <c r="H41" s="115">
        <v>266.03999999999996</v>
      </c>
      <c r="I41" s="88">
        <v>0.69</v>
      </c>
      <c r="J41" s="88">
        <v>1.62</v>
      </c>
      <c r="K41" s="88">
        <v>121.1</v>
      </c>
      <c r="L41" s="88">
        <v>14.42</v>
      </c>
      <c r="M41" s="116">
        <v>0</v>
      </c>
      <c r="N41" s="115">
        <v>443.41</v>
      </c>
      <c r="O41" s="88">
        <v>208.06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0.77</v>
      </c>
      <c r="Y41">
        <v>0.28999999999999998</v>
      </c>
      <c r="Z41">
        <v>0.3</v>
      </c>
      <c r="AA41">
        <v>0.4</v>
      </c>
      <c r="AB41">
        <v>0.8</v>
      </c>
      <c r="AC41">
        <v>0.48</v>
      </c>
      <c r="AD41">
        <v>0.4</v>
      </c>
      <c r="AE41">
        <v>81.69</v>
      </c>
      <c r="AF41">
        <v>98.99</v>
      </c>
      <c r="AG41">
        <v>17.3</v>
      </c>
      <c r="AH41">
        <v>0.43</v>
      </c>
      <c r="AI41">
        <v>0.6</v>
      </c>
      <c r="AJ41">
        <v>0.4</v>
      </c>
      <c r="AK41">
        <v>14.42</v>
      </c>
      <c r="AL41">
        <v>0.32</v>
      </c>
      <c r="AM41">
        <v>0.43</v>
      </c>
      <c r="AN41">
        <v>121.1</v>
      </c>
      <c r="AO41">
        <v>2.88</v>
      </c>
      <c r="AP41">
        <v>1.3</v>
      </c>
      <c r="AQ41">
        <v>0.2</v>
      </c>
      <c r="AR41">
        <v>4.57</v>
      </c>
      <c r="AS41">
        <v>2.09</v>
      </c>
      <c r="AT41">
        <v>248.71</v>
      </c>
      <c r="AU41">
        <v>1.4</v>
      </c>
      <c r="AV41">
        <v>4.84</v>
      </c>
      <c r="AW41">
        <v>41.58</v>
      </c>
      <c r="AX41">
        <v>30</v>
      </c>
      <c r="AY41">
        <v>45</v>
      </c>
      <c r="AZ41">
        <v>35</v>
      </c>
      <c r="BA41">
        <v>0</v>
      </c>
      <c r="BB41">
        <v>15</v>
      </c>
      <c r="BC41">
        <v>0</v>
      </c>
      <c r="BD41">
        <v>115.16</v>
      </c>
      <c r="BE41">
        <v>108.12</v>
      </c>
      <c r="BF41">
        <v>59.97</v>
      </c>
      <c r="BG41">
        <v>0</v>
      </c>
      <c r="BH41">
        <v>0</v>
      </c>
      <c r="BI41">
        <v>0</v>
      </c>
    </row>
    <row r="42" spans="1:61">
      <c r="A42" t="s">
        <v>357</v>
      </c>
      <c r="G42" t="s">
        <v>84</v>
      </c>
      <c r="H42" s="115">
        <v>277.19</v>
      </c>
      <c r="I42" s="88">
        <v>0.69</v>
      </c>
      <c r="J42" s="88">
        <v>1.62</v>
      </c>
      <c r="K42" s="88">
        <v>121.1</v>
      </c>
      <c r="L42" s="88">
        <v>14.42</v>
      </c>
      <c r="M42" s="116">
        <v>0</v>
      </c>
      <c r="N42" s="115">
        <v>443.41</v>
      </c>
      <c r="O42" s="88">
        <v>208.06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0.77</v>
      </c>
      <c r="Y42">
        <v>0.28999999999999998</v>
      </c>
      <c r="Z42">
        <v>0.3</v>
      </c>
      <c r="AA42">
        <v>0.4</v>
      </c>
      <c r="AB42">
        <v>0.8</v>
      </c>
      <c r="AC42">
        <v>0.48</v>
      </c>
      <c r="AD42">
        <v>0.4</v>
      </c>
      <c r="AE42">
        <v>81.69</v>
      </c>
      <c r="AF42">
        <v>98.99</v>
      </c>
      <c r="AG42">
        <v>17.3</v>
      </c>
      <c r="AH42">
        <v>0.43</v>
      </c>
      <c r="AI42">
        <v>0.6</v>
      </c>
      <c r="AJ42">
        <v>0.4</v>
      </c>
      <c r="AK42">
        <v>14.42</v>
      </c>
      <c r="AL42">
        <v>0.32</v>
      </c>
      <c r="AM42">
        <v>0.43</v>
      </c>
      <c r="AN42">
        <v>121.1</v>
      </c>
      <c r="AO42">
        <v>2.88</v>
      </c>
      <c r="AP42">
        <v>1.3</v>
      </c>
      <c r="AQ42">
        <v>0.2</v>
      </c>
      <c r="AR42">
        <v>4.57</v>
      </c>
      <c r="AS42">
        <v>2.09</v>
      </c>
      <c r="AT42">
        <v>248.71</v>
      </c>
      <c r="AU42">
        <v>1.4</v>
      </c>
      <c r="AV42">
        <v>4.84</v>
      </c>
      <c r="AW42">
        <v>41.58</v>
      </c>
      <c r="AX42">
        <v>30</v>
      </c>
      <c r="AY42">
        <v>45</v>
      </c>
      <c r="AZ42">
        <v>35</v>
      </c>
      <c r="BA42">
        <v>0</v>
      </c>
      <c r="BB42">
        <v>15</v>
      </c>
      <c r="BC42">
        <v>0</v>
      </c>
      <c r="BD42">
        <v>115.16</v>
      </c>
      <c r="BE42">
        <v>108.12</v>
      </c>
      <c r="BF42">
        <v>71.12</v>
      </c>
      <c r="BG42">
        <v>0</v>
      </c>
      <c r="BH42">
        <v>0</v>
      </c>
      <c r="BI42">
        <v>0</v>
      </c>
    </row>
    <row r="43" spans="1:61">
      <c r="A43" t="s">
        <v>363</v>
      </c>
      <c r="G43" t="s">
        <v>85</v>
      </c>
      <c r="H43" s="115">
        <v>290.38000000000005</v>
      </c>
      <c r="I43" s="88">
        <v>0.66999999999999993</v>
      </c>
      <c r="J43" s="88">
        <v>0.32</v>
      </c>
      <c r="K43" s="88">
        <v>121.1</v>
      </c>
      <c r="L43" s="88">
        <v>14.42</v>
      </c>
      <c r="M43" s="116">
        <v>0</v>
      </c>
      <c r="N43" s="115">
        <v>443.41</v>
      </c>
      <c r="O43" s="88">
        <v>208.06</v>
      </c>
      <c r="P43" s="88">
        <v>0</v>
      </c>
      <c r="Q43" s="88">
        <v>0</v>
      </c>
      <c r="R43" s="88">
        <v>0</v>
      </c>
      <c r="S43" s="116">
        <v>0</v>
      </c>
      <c r="W43">
        <v>0.38</v>
      </c>
      <c r="X43">
        <v>0.77</v>
      </c>
      <c r="Y43">
        <v>0.28999999999999998</v>
      </c>
      <c r="Z43">
        <v>0.3</v>
      </c>
      <c r="AA43">
        <v>0.4</v>
      </c>
      <c r="AB43">
        <v>0.8</v>
      </c>
      <c r="AC43">
        <v>0.48</v>
      </c>
      <c r="AD43">
        <v>0.38</v>
      </c>
      <c r="AE43">
        <v>81.69</v>
      </c>
      <c r="AF43">
        <v>98.99</v>
      </c>
      <c r="AG43">
        <v>17.3</v>
      </c>
      <c r="AH43">
        <v>0.43</v>
      </c>
      <c r="AI43">
        <v>0.6</v>
      </c>
      <c r="AJ43">
        <v>0.4</v>
      </c>
      <c r="AK43">
        <v>14.42</v>
      </c>
      <c r="AL43">
        <v>0.32</v>
      </c>
      <c r="AM43">
        <v>0.43</v>
      </c>
      <c r="AN43">
        <v>121.1</v>
      </c>
      <c r="AO43">
        <v>2.88</v>
      </c>
      <c r="AP43">
        <v>0</v>
      </c>
      <c r="AQ43">
        <v>0.24</v>
      </c>
      <c r="AR43">
        <v>4.57</v>
      </c>
      <c r="AS43">
        <v>2.09</v>
      </c>
      <c r="AT43">
        <v>248.71</v>
      </c>
      <c r="AU43">
        <v>1.4</v>
      </c>
      <c r="AV43">
        <v>4.84</v>
      </c>
      <c r="AW43">
        <v>41.58</v>
      </c>
      <c r="AX43">
        <v>30</v>
      </c>
      <c r="AY43">
        <v>45</v>
      </c>
      <c r="AZ43">
        <v>35</v>
      </c>
      <c r="BA43">
        <v>0</v>
      </c>
      <c r="BB43">
        <v>15</v>
      </c>
      <c r="BC43">
        <v>0</v>
      </c>
      <c r="BD43">
        <v>115.16</v>
      </c>
      <c r="BE43">
        <v>108.12</v>
      </c>
      <c r="BF43">
        <v>84.29</v>
      </c>
      <c r="BG43">
        <v>0</v>
      </c>
      <c r="BH43">
        <v>0</v>
      </c>
      <c r="BI43">
        <v>0</v>
      </c>
    </row>
    <row r="44" spans="1:61">
      <c r="A44" t="s">
        <v>367</v>
      </c>
      <c r="G44" t="s">
        <v>86</v>
      </c>
      <c r="H44" s="115">
        <v>303.35000000000002</v>
      </c>
      <c r="I44" s="88">
        <v>0.66999999999999993</v>
      </c>
      <c r="J44" s="88">
        <v>0.32</v>
      </c>
      <c r="K44" s="88">
        <v>121.1</v>
      </c>
      <c r="L44" s="88">
        <v>14.42</v>
      </c>
      <c r="M44" s="116">
        <v>0</v>
      </c>
      <c r="N44" s="115">
        <v>443.41</v>
      </c>
      <c r="O44" s="88">
        <v>208.06</v>
      </c>
      <c r="P44" s="88">
        <v>0</v>
      </c>
      <c r="Q44" s="88">
        <v>0</v>
      </c>
      <c r="R44" s="88">
        <v>0</v>
      </c>
      <c r="S44" s="116">
        <v>0</v>
      </c>
      <c r="W44">
        <v>0.38</v>
      </c>
      <c r="X44">
        <v>0.77</v>
      </c>
      <c r="Y44">
        <v>0.28999999999999998</v>
      </c>
      <c r="Z44">
        <v>0.3</v>
      </c>
      <c r="AA44">
        <v>0.4</v>
      </c>
      <c r="AB44">
        <v>0.8</v>
      </c>
      <c r="AC44">
        <v>0.48</v>
      </c>
      <c r="AD44">
        <v>0.38</v>
      </c>
      <c r="AE44">
        <v>81.69</v>
      </c>
      <c r="AF44">
        <v>98.99</v>
      </c>
      <c r="AG44">
        <v>17.3</v>
      </c>
      <c r="AH44">
        <v>0.43</v>
      </c>
      <c r="AI44">
        <v>0.6</v>
      </c>
      <c r="AJ44">
        <v>0.4</v>
      </c>
      <c r="AK44">
        <v>14.42</v>
      </c>
      <c r="AL44">
        <v>0.32</v>
      </c>
      <c r="AM44">
        <v>0.43</v>
      </c>
      <c r="AN44">
        <v>121.1</v>
      </c>
      <c r="AO44">
        <v>2.88</v>
      </c>
      <c r="AP44">
        <v>0</v>
      </c>
      <c r="AQ44">
        <v>0.24</v>
      </c>
      <c r="AR44">
        <v>4.57</v>
      </c>
      <c r="AS44">
        <v>2.09</v>
      </c>
      <c r="AT44">
        <v>248.71</v>
      </c>
      <c r="AU44">
        <v>1.4</v>
      </c>
      <c r="AV44">
        <v>4.84</v>
      </c>
      <c r="AW44">
        <v>41.58</v>
      </c>
      <c r="AX44">
        <v>30</v>
      </c>
      <c r="AY44">
        <v>45</v>
      </c>
      <c r="AZ44">
        <v>35</v>
      </c>
      <c r="BA44">
        <v>0</v>
      </c>
      <c r="BB44">
        <v>15</v>
      </c>
      <c r="BC44">
        <v>0</v>
      </c>
      <c r="BD44">
        <v>115.16</v>
      </c>
      <c r="BE44">
        <v>108.12</v>
      </c>
      <c r="BF44">
        <v>97.26</v>
      </c>
      <c r="BG44">
        <v>0</v>
      </c>
      <c r="BH44">
        <v>0</v>
      </c>
      <c r="BI44">
        <v>0</v>
      </c>
    </row>
    <row r="45" spans="1:61">
      <c r="A45" t="s">
        <v>390</v>
      </c>
      <c r="G45" t="s">
        <v>87</v>
      </c>
      <c r="H45" s="115">
        <v>277.31000000000006</v>
      </c>
      <c r="I45" s="88">
        <v>0.66999999999999993</v>
      </c>
      <c r="J45" s="88">
        <v>0.32</v>
      </c>
      <c r="K45" s="88">
        <v>121.1</v>
      </c>
      <c r="L45" s="88">
        <v>14.42</v>
      </c>
      <c r="M45" s="116">
        <v>0</v>
      </c>
      <c r="N45" s="115">
        <v>443.41</v>
      </c>
      <c r="O45" s="88">
        <v>208.06</v>
      </c>
      <c r="P45" s="88">
        <v>0</v>
      </c>
      <c r="Q45" s="88">
        <v>0</v>
      </c>
      <c r="R45" s="88">
        <v>0</v>
      </c>
      <c r="S45" s="116">
        <v>0</v>
      </c>
      <c r="W45">
        <v>0.38</v>
      </c>
      <c r="X45">
        <v>0.77</v>
      </c>
      <c r="Y45">
        <v>0.28999999999999998</v>
      </c>
      <c r="Z45">
        <v>0.3</v>
      </c>
      <c r="AA45">
        <v>0.4</v>
      </c>
      <c r="AB45">
        <v>0.8</v>
      </c>
      <c r="AC45">
        <v>0.48</v>
      </c>
      <c r="AD45">
        <v>0.38</v>
      </c>
      <c r="AE45">
        <v>40.369999999999997</v>
      </c>
      <c r="AF45">
        <v>98.99</v>
      </c>
      <c r="AG45">
        <v>17.3</v>
      </c>
      <c r="AH45">
        <v>0.43</v>
      </c>
      <c r="AI45">
        <v>0.6</v>
      </c>
      <c r="AJ45">
        <v>0.4</v>
      </c>
      <c r="AK45">
        <v>14.42</v>
      </c>
      <c r="AL45">
        <v>0.32</v>
      </c>
      <c r="AM45">
        <v>0.43</v>
      </c>
      <c r="AN45">
        <v>121.1</v>
      </c>
      <c r="AO45">
        <v>2.88</v>
      </c>
      <c r="AP45">
        <v>0</v>
      </c>
      <c r="AQ45">
        <v>0.24</v>
      </c>
      <c r="AR45">
        <v>4.57</v>
      </c>
      <c r="AS45">
        <v>2.09</v>
      </c>
      <c r="AT45">
        <v>248.71</v>
      </c>
      <c r="AU45">
        <v>1.4</v>
      </c>
      <c r="AV45">
        <v>4.84</v>
      </c>
      <c r="AW45">
        <v>41.58</v>
      </c>
      <c r="AX45">
        <v>30</v>
      </c>
      <c r="AY45">
        <v>45</v>
      </c>
      <c r="AZ45">
        <v>35</v>
      </c>
      <c r="BA45">
        <v>0</v>
      </c>
      <c r="BB45">
        <v>15</v>
      </c>
      <c r="BC45">
        <v>0</v>
      </c>
      <c r="BD45">
        <v>115.16</v>
      </c>
      <c r="BE45">
        <v>108.12</v>
      </c>
      <c r="BF45">
        <v>112.54</v>
      </c>
      <c r="BG45">
        <v>0</v>
      </c>
      <c r="BH45">
        <v>0</v>
      </c>
      <c r="BI45">
        <v>0</v>
      </c>
    </row>
    <row r="46" spans="1:61">
      <c r="A46" t="s">
        <v>391</v>
      </c>
      <c r="G46" t="s">
        <v>88</v>
      </c>
      <c r="H46" s="115">
        <v>292.88000000000005</v>
      </c>
      <c r="I46" s="88">
        <v>0.66999999999999993</v>
      </c>
      <c r="J46" s="88">
        <v>0.32</v>
      </c>
      <c r="K46" s="88">
        <v>121.1</v>
      </c>
      <c r="L46" s="88">
        <v>14.42</v>
      </c>
      <c r="M46" s="116">
        <v>0</v>
      </c>
      <c r="N46" s="115">
        <v>443.41</v>
      </c>
      <c r="O46" s="88">
        <v>208.06</v>
      </c>
      <c r="P46" s="88">
        <v>0</v>
      </c>
      <c r="Q46" s="88">
        <v>0</v>
      </c>
      <c r="R46" s="88">
        <v>0</v>
      </c>
      <c r="S46" s="116">
        <v>0</v>
      </c>
      <c r="W46">
        <v>0.38</v>
      </c>
      <c r="X46">
        <v>0.77</v>
      </c>
      <c r="Y46">
        <v>0.28999999999999998</v>
      </c>
      <c r="Z46">
        <v>0.3</v>
      </c>
      <c r="AA46">
        <v>0.4</v>
      </c>
      <c r="AB46">
        <v>0.8</v>
      </c>
      <c r="AC46">
        <v>0.48</v>
      </c>
      <c r="AD46">
        <v>0.38</v>
      </c>
      <c r="AE46">
        <v>40.369999999999997</v>
      </c>
      <c r="AF46">
        <v>98.99</v>
      </c>
      <c r="AG46">
        <v>17.3</v>
      </c>
      <c r="AH46">
        <v>0.43</v>
      </c>
      <c r="AI46">
        <v>0.6</v>
      </c>
      <c r="AJ46">
        <v>0.4</v>
      </c>
      <c r="AK46">
        <v>14.42</v>
      </c>
      <c r="AL46">
        <v>0.32</v>
      </c>
      <c r="AM46">
        <v>0.43</v>
      </c>
      <c r="AN46">
        <v>121.1</v>
      </c>
      <c r="AO46">
        <v>2.88</v>
      </c>
      <c r="AP46">
        <v>0</v>
      </c>
      <c r="AQ46">
        <v>0.24</v>
      </c>
      <c r="AR46">
        <v>4.57</v>
      </c>
      <c r="AS46">
        <v>2.09</v>
      </c>
      <c r="AT46">
        <v>248.71</v>
      </c>
      <c r="AU46">
        <v>1.4</v>
      </c>
      <c r="AV46">
        <v>4.84</v>
      </c>
      <c r="AW46">
        <v>41.58</v>
      </c>
      <c r="AX46">
        <v>30</v>
      </c>
      <c r="AY46">
        <v>45</v>
      </c>
      <c r="AZ46">
        <v>35</v>
      </c>
      <c r="BA46">
        <v>0</v>
      </c>
      <c r="BB46">
        <v>15</v>
      </c>
      <c r="BC46">
        <v>0</v>
      </c>
      <c r="BD46">
        <v>115.16</v>
      </c>
      <c r="BE46">
        <v>108.12</v>
      </c>
      <c r="BF46">
        <v>128.11000000000001</v>
      </c>
      <c r="BG46">
        <v>0</v>
      </c>
      <c r="BH46">
        <v>0</v>
      </c>
      <c r="BI46">
        <v>0</v>
      </c>
    </row>
    <row r="47" spans="1:61">
      <c r="A47" t="s">
        <v>395</v>
      </c>
      <c r="G47" t="s">
        <v>89</v>
      </c>
      <c r="H47" s="115">
        <v>259.05</v>
      </c>
      <c r="I47" s="88">
        <v>0.66999999999999993</v>
      </c>
      <c r="J47" s="88">
        <v>0.32</v>
      </c>
      <c r="K47" s="88">
        <v>0</v>
      </c>
      <c r="L47" s="88">
        <v>14.42</v>
      </c>
      <c r="M47" s="116">
        <v>0</v>
      </c>
      <c r="N47" s="115">
        <v>443.41</v>
      </c>
      <c r="O47" s="88">
        <v>208.06</v>
      </c>
      <c r="P47" s="88">
        <v>0</v>
      </c>
      <c r="Q47" s="88">
        <v>0</v>
      </c>
      <c r="R47" s="88">
        <v>0</v>
      </c>
      <c r="S47" s="116">
        <v>0</v>
      </c>
      <c r="W47">
        <v>0.38</v>
      </c>
      <c r="X47">
        <v>0.77</v>
      </c>
      <c r="Y47">
        <v>0.28999999999999998</v>
      </c>
      <c r="Z47">
        <v>0.3</v>
      </c>
      <c r="AA47">
        <v>0.4</v>
      </c>
      <c r="AB47">
        <v>0.8</v>
      </c>
      <c r="AC47">
        <v>0.48</v>
      </c>
      <c r="AD47">
        <v>0.38</v>
      </c>
      <c r="AE47">
        <v>0</v>
      </c>
      <c r="AF47">
        <v>98.99</v>
      </c>
      <c r="AG47">
        <v>17.3</v>
      </c>
      <c r="AH47">
        <v>0.43</v>
      </c>
      <c r="AI47">
        <v>0.6</v>
      </c>
      <c r="AJ47">
        <v>0.4</v>
      </c>
      <c r="AK47">
        <v>14.42</v>
      </c>
      <c r="AL47">
        <v>0.32</v>
      </c>
      <c r="AM47">
        <v>0.43</v>
      </c>
      <c r="AN47">
        <v>0</v>
      </c>
      <c r="AO47">
        <v>2.88</v>
      </c>
      <c r="AP47">
        <v>0</v>
      </c>
      <c r="AQ47">
        <v>0.24</v>
      </c>
      <c r="AR47">
        <v>4.57</v>
      </c>
      <c r="AS47">
        <v>2.09</v>
      </c>
      <c r="AT47">
        <v>248.71</v>
      </c>
      <c r="AU47">
        <v>1.4</v>
      </c>
      <c r="AV47">
        <v>4.84</v>
      </c>
      <c r="AW47">
        <v>41.58</v>
      </c>
      <c r="AX47">
        <v>30</v>
      </c>
      <c r="AY47">
        <v>45</v>
      </c>
      <c r="AZ47">
        <v>35</v>
      </c>
      <c r="BA47">
        <v>0</v>
      </c>
      <c r="BB47">
        <v>15</v>
      </c>
      <c r="BC47">
        <v>0</v>
      </c>
      <c r="BD47">
        <v>115.16</v>
      </c>
      <c r="BE47">
        <v>108.12</v>
      </c>
      <c r="BF47">
        <v>134.65</v>
      </c>
      <c r="BG47">
        <v>0</v>
      </c>
      <c r="BH47">
        <v>0</v>
      </c>
      <c r="BI47">
        <v>0</v>
      </c>
    </row>
    <row r="48" spans="1:61">
      <c r="A48" t="s">
        <v>399</v>
      </c>
      <c r="G48" t="s">
        <v>90</v>
      </c>
      <c r="H48" s="115">
        <v>265.2</v>
      </c>
      <c r="I48" s="88">
        <v>0.66999999999999993</v>
      </c>
      <c r="J48" s="88">
        <v>0.32</v>
      </c>
      <c r="K48" s="88">
        <v>0</v>
      </c>
      <c r="L48" s="88">
        <v>14.42</v>
      </c>
      <c r="M48" s="116">
        <v>0</v>
      </c>
      <c r="N48" s="115">
        <v>443.41</v>
      </c>
      <c r="O48" s="88">
        <v>208.06</v>
      </c>
      <c r="P48" s="88">
        <v>0</v>
      </c>
      <c r="Q48" s="88">
        <v>0</v>
      </c>
      <c r="R48" s="88">
        <v>0</v>
      </c>
      <c r="S48" s="116">
        <v>0</v>
      </c>
      <c r="W48">
        <v>0.38</v>
      </c>
      <c r="X48">
        <v>0.77</v>
      </c>
      <c r="Y48">
        <v>0.28999999999999998</v>
      </c>
      <c r="Z48">
        <v>0.3</v>
      </c>
      <c r="AA48">
        <v>0.4</v>
      </c>
      <c r="AB48">
        <v>0.8</v>
      </c>
      <c r="AC48">
        <v>0.48</v>
      </c>
      <c r="AD48">
        <v>0.38</v>
      </c>
      <c r="AE48">
        <v>0</v>
      </c>
      <c r="AF48">
        <v>98.99</v>
      </c>
      <c r="AG48">
        <v>17.3</v>
      </c>
      <c r="AH48">
        <v>0.43</v>
      </c>
      <c r="AI48">
        <v>0.6</v>
      </c>
      <c r="AJ48">
        <v>0.4</v>
      </c>
      <c r="AK48">
        <v>14.42</v>
      </c>
      <c r="AL48">
        <v>0.32</v>
      </c>
      <c r="AM48">
        <v>0.43</v>
      </c>
      <c r="AN48">
        <v>0</v>
      </c>
      <c r="AO48">
        <v>2.88</v>
      </c>
      <c r="AP48">
        <v>0</v>
      </c>
      <c r="AQ48">
        <v>0.24</v>
      </c>
      <c r="AR48">
        <v>4.57</v>
      </c>
      <c r="AS48">
        <v>2.09</v>
      </c>
      <c r="AT48">
        <v>248.71</v>
      </c>
      <c r="AU48">
        <v>1.4</v>
      </c>
      <c r="AV48">
        <v>4.84</v>
      </c>
      <c r="AW48">
        <v>41.58</v>
      </c>
      <c r="AX48">
        <v>30</v>
      </c>
      <c r="AY48">
        <v>45</v>
      </c>
      <c r="AZ48">
        <v>35</v>
      </c>
      <c r="BA48">
        <v>0</v>
      </c>
      <c r="BB48">
        <v>15</v>
      </c>
      <c r="BC48">
        <v>0</v>
      </c>
      <c r="BD48">
        <v>115.16</v>
      </c>
      <c r="BE48">
        <v>108.12</v>
      </c>
      <c r="BF48">
        <v>140.80000000000001</v>
      </c>
      <c r="BG48">
        <v>0</v>
      </c>
      <c r="BH48">
        <v>0</v>
      </c>
      <c r="BI48">
        <v>0</v>
      </c>
    </row>
    <row r="49" spans="1:61">
      <c r="A49" t="s">
        <v>400</v>
      </c>
      <c r="G49" t="s">
        <v>91</v>
      </c>
      <c r="H49" s="115">
        <v>271.64</v>
      </c>
      <c r="I49" s="88">
        <v>0.66999999999999993</v>
      </c>
      <c r="J49" s="88">
        <v>0.32</v>
      </c>
      <c r="K49" s="88">
        <v>0</v>
      </c>
      <c r="L49" s="88">
        <v>14.42</v>
      </c>
      <c r="M49" s="116">
        <v>0</v>
      </c>
      <c r="N49" s="115">
        <v>443.41</v>
      </c>
      <c r="O49" s="88">
        <v>208.06</v>
      </c>
      <c r="P49" s="88">
        <v>0</v>
      </c>
      <c r="Q49" s="88">
        <v>0</v>
      </c>
      <c r="R49" s="88">
        <v>0</v>
      </c>
      <c r="S49" s="116">
        <v>0</v>
      </c>
      <c r="W49">
        <v>0.38</v>
      </c>
      <c r="X49">
        <v>0.77</v>
      </c>
      <c r="Y49">
        <v>0.28999999999999998</v>
      </c>
      <c r="Z49">
        <v>0.3</v>
      </c>
      <c r="AA49">
        <v>0.4</v>
      </c>
      <c r="AB49">
        <v>0.8</v>
      </c>
      <c r="AC49">
        <v>0.48</v>
      </c>
      <c r="AD49">
        <v>0.38</v>
      </c>
      <c r="AE49">
        <v>0</v>
      </c>
      <c r="AF49">
        <v>98.99</v>
      </c>
      <c r="AG49">
        <v>17.3</v>
      </c>
      <c r="AH49">
        <v>0.43</v>
      </c>
      <c r="AI49">
        <v>0.6</v>
      </c>
      <c r="AJ49">
        <v>0.4</v>
      </c>
      <c r="AK49">
        <v>14.42</v>
      </c>
      <c r="AL49">
        <v>0.32</v>
      </c>
      <c r="AM49">
        <v>0.43</v>
      </c>
      <c r="AN49">
        <v>0</v>
      </c>
      <c r="AO49">
        <v>2.88</v>
      </c>
      <c r="AP49">
        <v>0</v>
      </c>
      <c r="AQ49">
        <v>0.24</v>
      </c>
      <c r="AR49">
        <v>4.57</v>
      </c>
      <c r="AS49">
        <v>2.09</v>
      </c>
      <c r="AT49">
        <v>248.71</v>
      </c>
      <c r="AU49">
        <v>1.4</v>
      </c>
      <c r="AV49">
        <v>4.84</v>
      </c>
      <c r="AW49">
        <v>41.58</v>
      </c>
      <c r="AX49">
        <v>30</v>
      </c>
      <c r="AY49">
        <v>45</v>
      </c>
      <c r="AZ49">
        <v>35</v>
      </c>
      <c r="BA49">
        <v>0</v>
      </c>
      <c r="BB49">
        <v>15</v>
      </c>
      <c r="BC49">
        <v>0</v>
      </c>
      <c r="BD49">
        <v>115.16</v>
      </c>
      <c r="BE49">
        <v>108.12</v>
      </c>
      <c r="BF49">
        <v>147.24</v>
      </c>
      <c r="BG49">
        <v>0</v>
      </c>
      <c r="BH49">
        <v>0</v>
      </c>
      <c r="BI49">
        <v>0</v>
      </c>
    </row>
    <row r="50" spans="1:61">
      <c r="A50" t="s">
        <v>401</v>
      </c>
      <c r="G50" t="s">
        <v>92</v>
      </c>
      <c r="H50" s="115">
        <v>275.09999999999997</v>
      </c>
      <c r="I50" s="88">
        <v>0.66999999999999993</v>
      </c>
      <c r="J50" s="88">
        <v>0.32</v>
      </c>
      <c r="K50" s="88">
        <v>0</v>
      </c>
      <c r="L50" s="88">
        <v>14.42</v>
      </c>
      <c r="M50" s="116">
        <v>0</v>
      </c>
      <c r="N50" s="115">
        <v>443.41</v>
      </c>
      <c r="O50" s="88">
        <v>208.06</v>
      </c>
      <c r="P50" s="88">
        <v>0</v>
      </c>
      <c r="Q50" s="88">
        <v>0</v>
      </c>
      <c r="R50" s="88">
        <v>0</v>
      </c>
      <c r="S50" s="116">
        <v>0</v>
      </c>
      <c r="W50">
        <v>0.38</v>
      </c>
      <c r="X50">
        <v>0.77</v>
      </c>
      <c r="Y50">
        <v>0.28999999999999998</v>
      </c>
      <c r="Z50">
        <v>0.3</v>
      </c>
      <c r="AA50">
        <v>0.4</v>
      </c>
      <c r="AB50">
        <v>0.8</v>
      </c>
      <c r="AC50">
        <v>0.48</v>
      </c>
      <c r="AD50">
        <v>0.38</v>
      </c>
      <c r="AE50">
        <v>0</v>
      </c>
      <c r="AF50">
        <v>98.99</v>
      </c>
      <c r="AG50">
        <v>17.3</v>
      </c>
      <c r="AH50">
        <v>0.43</v>
      </c>
      <c r="AI50">
        <v>0.6</v>
      </c>
      <c r="AJ50">
        <v>0.4</v>
      </c>
      <c r="AK50">
        <v>14.42</v>
      </c>
      <c r="AL50">
        <v>0.32</v>
      </c>
      <c r="AM50">
        <v>0.43</v>
      </c>
      <c r="AN50">
        <v>0</v>
      </c>
      <c r="AO50">
        <v>2.88</v>
      </c>
      <c r="AP50">
        <v>0</v>
      </c>
      <c r="AQ50">
        <v>0.24</v>
      </c>
      <c r="AR50">
        <v>4.57</v>
      </c>
      <c r="AS50">
        <v>2.09</v>
      </c>
      <c r="AT50">
        <v>248.71</v>
      </c>
      <c r="AU50">
        <v>1.4</v>
      </c>
      <c r="AV50">
        <v>4.84</v>
      </c>
      <c r="AW50">
        <v>41.58</v>
      </c>
      <c r="AX50">
        <v>30</v>
      </c>
      <c r="AY50">
        <v>45</v>
      </c>
      <c r="AZ50">
        <v>35</v>
      </c>
      <c r="BA50">
        <v>0</v>
      </c>
      <c r="BB50">
        <v>15</v>
      </c>
      <c r="BC50">
        <v>0</v>
      </c>
      <c r="BD50">
        <v>115.16</v>
      </c>
      <c r="BE50">
        <v>108.12</v>
      </c>
      <c r="BF50">
        <v>150.69999999999999</v>
      </c>
      <c r="BG50">
        <v>0</v>
      </c>
      <c r="BH50">
        <v>0</v>
      </c>
      <c r="BI50">
        <v>0</v>
      </c>
    </row>
    <row r="51" spans="1:61">
      <c r="A51" t="s">
        <v>403</v>
      </c>
      <c r="G51" t="s">
        <v>93</v>
      </c>
      <c r="H51" s="115">
        <v>178.23000000000002</v>
      </c>
      <c r="I51" s="88">
        <v>0.66999999999999993</v>
      </c>
      <c r="J51" s="88">
        <v>18</v>
      </c>
      <c r="K51" s="88">
        <v>38.44</v>
      </c>
      <c r="L51" s="88">
        <v>14.42</v>
      </c>
      <c r="M51" s="116">
        <v>0</v>
      </c>
      <c r="N51" s="115">
        <v>443.41</v>
      </c>
      <c r="O51" s="88">
        <v>208.64</v>
      </c>
      <c r="P51" s="88">
        <v>0</v>
      </c>
      <c r="Q51" s="88">
        <v>0</v>
      </c>
      <c r="R51" s="88">
        <v>0</v>
      </c>
      <c r="S51" s="116">
        <v>0</v>
      </c>
      <c r="W51">
        <v>0.38</v>
      </c>
      <c r="X51">
        <v>0.77</v>
      </c>
      <c r="Y51">
        <v>0.28999999999999998</v>
      </c>
      <c r="Z51">
        <v>0.3</v>
      </c>
      <c r="AA51">
        <v>0.4</v>
      </c>
      <c r="AB51">
        <v>0.8</v>
      </c>
      <c r="AC51">
        <v>0.48</v>
      </c>
      <c r="AD51">
        <v>0.38</v>
      </c>
      <c r="AE51">
        <v>0</v>
      </c>
      <c r="AF51">
        <v>0</v>
      </c>
      <c r="AG51">
        <v>15.38</v>
      </c>
      <c r="AH51">
        <v>0.43</v>
      </c>
      <c r="AI51">
        <v>0.6</v>
      </c>
      <c r="AJ51">
        <v>0.4</v>
      </c>
      <c r="AK51">
        <v>14.42</v>
      </c>
      <c r="AL51">
        <v>0.32</v>
      </c>
      <c r="AM51">
        <v>0.43</v>
      </c>
      <c r="AN51">
        <v>0</v>
      </c>
      <c r="AO51">
        <v>2.88</v>
      </c>
      <c r="AP51">
        <v>0</v>
      </c>
      <c r="AQ51">
        <v>0.24</v>
      </c>
      <c r="AR51">
        <v>4.83</v>
      </c>
      <c r="AS51">
        <v>2.09</v>
      </c>
      <c r="AT51">
        <v>248.71</v>
      </c>
      <c r="AU51">
        <v>1.4</v>
      </c>
      <c r="AV51">
        <v>5.16</v>
      </c>
      <c r="AW51">
        <v>41.58</v>
      </c>
      <c r="AX51">
        <v>30</v>
      </c>
      <c r="AY51">
        <v>45</v>
      </c>
      <c r="AZ51">
        <v>35</v>
      </c>
      <c r="BA51">
        <v>0</v>
      </c>
      <c r="BB51">
        <v>15</v>
      </c>
      <c r="BC51">
        <v>0</v>
      </c>
      <c r="BD51">
        <v>115.16</v>
      </c>
      <c r="BE51">
        <v>108.12</v>
      </c>
      <c r="BF51">
        <v>154.74</v>
      </c>
      <c r="BG51">
        <v>38.44</v>
      </c>
      <c r="BH51">
        <v>0</v>
      </c>
      <c r="BI51">
        <v>17.68</v>
      </c>
    </row>
    <row r="52" spans="1:61">
      <c r="A52" t="s">
        <v>404</v>
      </c>
      <c r="G52" t="s">
        <v>94</v>
      </c>
      <c r="H52" s="115">
        <v>178.32000000000002</v>
      </c>
      <c r="I52" s="88">
        <v>0.66999999999999993</v>
      </c>
      <c r="J52" s="88">
        <v>18</v>
      </c>
      <c r="K52" s="88">
        <v>38.44</v>
      </c>
      <c r="L52" s="88">
        <v>14.42</v>
      </c>
      <c r="M52" s="116">
        <v>0</v>
      </c>
      <c r="N52" s="115">
        <v>443.41</v>
      </c>
      <c r="O52" s="88">
        <v>208.64</v>
      </c>
      <c r="P52" s="88">
        <v>0</v>
      </c>
      <c r="Q52" s="88">
        <v>0</v>
      </c>
      <c r="R52" s="88">
        <v>0</v>
      </c>
      <c r="S52" s="116">
        <v>0</v>
      </c>
      <c r="W52">
        <v>0.38</v>
      </c>
      <c r="X52">
        <v>0.77</v>
      </c>
      <c r="Y52">
        <v>0.28999999999999998</v>
      </c>
      <c r="Z52">
        <v>0.3</v>
      </c>
      <c r="AA52">
        <v>0.4</v>
      </c>
      <c r="AB52">
        <v>0.8</v>
      </c>
      <c r="AC52">
        <v>0.48</v>
      </c>
      <c r="AD52">
        <v>0.38</v>
      </c>
      <c r="AE52">
        <v>0</v>
      </c>
      <c r="AF52">
        <v>0</v>
      </c>
      <c r="AG52">
        <v>15.38</v>
      </c>
      <c r="AH52">
        <v>0.43</v>
      </c>
      <c r="AI52">
        <v>0.6</v>
      </c>
      <c r="AJ52">
        <v>0.4</v>
      </c>
      <c r="AK52">
        <v>14.42</v>
      </c>
      <c r="AL52">
        <v>0.32</v>
      </c>
      <c r="AM52">
        <v>0.43</v>
      </c>
      <c r="AN52">
        <v>0</v>
      </c>
      <c r="AO52">
        <v>2.88</v>
      </c>
      <c r="AP52">
        <v>0</v>
      </c>
      <c r="AQ52">
        <v>0.24</v>
      </c>
      <c r="AR52">
        <v>4.83</v>
      </c>
      <c r="AS52">
        <v>2.09</v>
      </c>
      <c r="AT52">
        <v>248.71</v>
      </c>
      <c r="AU52">
        <v>1.4</v>
      </c>
      <c r="AV52">
        <v>5.16</v>
      </c>
      <c r="AW52">
        <v>41.58</v>
      </c>
      <c r="AX52">
        <v>30</v>
      </c>
      <c r="AY52">
        <v>45</v>
      </c>
      <c r="AZ52">
        <v>35</v>
      </c>
      <c r="BA52">
        <v>0</v>
      </c>
      <c r="BB52">
        <v>15</v>
      </c>
      <c r="BC52">
        <v>0</v>
      </c>
      <c r="BD52">
        <v>115.16</v>
      </c>
      <c r="BE52">
        <v>108.12</v>
      </c>
      <c r="BF52">
        <v>154.83000000000001</v>
      </c>
      <c r="BG52">
        <v>38.44</v>
      </c>
      <c r="BH52">
        <v>0</v>
      </c>
      <c r="BI52">
        <v>17.68</v>
      </c>
    </row>
    <row r="53" spans="1:61">
      <c r="G53" t="s">
        <v>95</v>
      </c>
      <c r="H53" s="115">
        <v>178.32000000000002</v>
      </c>
      <c r="I53" s="88">
        <v>0.66999999999999993</v>
      </c>
      <c r="J53" s="88">
        <v>18</v>
      </c>
      <c r="K53" s="88">
        <v>38.44</v>
      </c>
      <c r="L53" s="88">
        <v>14.42</v>
      </c>
      <c r="M53" s="116">
        <v>0</v>
      </c>
      <c r="N53" s="115">
        <v>443.41</v>
      </c>
      <c r="O53" s="88">
        <v>208.64</v>
      </c>
      <c r="P53" s="88">
        <v>0</v>
      </c>
      <c r="Q53" s="88">
        <v>0</v>
      </c>
      <c r="R53" s="88">
        <v>0</v>
      </c>
      <c r="S53" s="116">
        <v>0</v>
      </c>
      <c r="W53">
        <v>0.38</v>
      </c>
      <c r="X53">
        <v>0.77</v>
      </c>
      <c r="Y53">
        <v>0.28999999999999998</v>
      </c>
      <c r="Z53">
        <v>0.3</v>
      </c>
      <c r="AA53">
        <v>0.4</v>
      </c>
      <c r="AB53">
        <v>0.8</v>
      </c>
      <c r="AC53">
        <v>0.48</v>
      </c>
      <c r="AD53">
        <v>0.38</v>
      </c>
      <c r="AE53">
        <v>0</v>
      </c>
      <c r="AF53">
        <v>0</v>
      </c>
      <c r="AG53">
        <v>15.38</v>
      </c>
      <c r="AH53">
        <v>0.43</v>
      </c>
      <c r="AI53">
        <v>0.6</v>
      </c>
      <c r="AJ53">
        <v>0.4</v>
      </c>
      <c r="AK53">
        <v>14.42</v>
      </c>
      <c r="AL53">
        <v>0.32</v>
      </c>
      <c r="AM53">
        <v>0.43</v>
      </c>
      <c r="AN53">
        <v>0</v>
      </c>
      <c r="AO53">
        <v>2.88</v>
      </c>
      <c r="AP53">
        <v>0</v>
      </c>
      <c r="AQ53">
        <v>0.24</v>
      </c>
      <c r="AR53">
        <v>4.83</v>
      </c>
      <c r="AS53">
        <v>2.09</v>
      </c>
      <c r="AT53">
        <v>248.71</v>
      </c>
      <c r="AU53">
        <v>1.4</v>
      </c>
      <c r="AV53">
        <v>5.16</v>
      </c>
      <c r="AW53">
        <v>41.58</v>
      </c>
      <c r="AX53">
        <v>30</v>
      </c>
      <c r="AY53">
        <v>45</v>
      </c>
      <c r="AZ53">
        <v>35</v>
      </c>
      <c r="BA53">
        <v>0</v>
      </c>
      <c r="BB53">
        <v>15</v>
      </c>
      <c r="BC53">
        <v>0</v>
      </c>
      <c r="BD53">
        <v>115.16</v>
      </c>
      <c r="BE53">
        <v>108.12</v>
      </c>
      <c r="BF53">
        <v>154.83000000000001</v>
      </c>
      <c r="BG53">
        <v>38.44</v>
      </c>
      <c r="BH53">
        <v>0</v>
      </c>
      <c r="BI53">
        <v>17.68</v>
      </c>
    </row>
    <row r="54" spans="1:61">
      <c r="G54" t="s">
        <v>96</v>
      </c>
      <c r="H54" s="115">
        <v>178.42000000000002</v>
      </c>
      <c r="I54" s="88">
        <v>0.66999999999999993</v>
      </c>
      <c r="J54" s="88">
        <v>30.31</v>
      </c>
      <c r="K54" s="88">
        <v>38.44</v>
      </c>
      <c r="L54" s="88">
        <v>14.42</v>
      </c>
      <c r="M54" s="116">
        <v>0</v>
      </c>
      <c r="N54" s="115">
        <v>443.41</v>
      </c>
      <c r="O54" s="88">
        <v>208.64</v>
      </c>
      <c r="P54" s="88">
        <v>0</v>
      </c>
      <c r="Q54" s="88">
        <v>0</v>
      </c>
      <c r="R54" s="88">
        <v>0</v>
      </c>
      <c r="S54" s="116">
        <v>0</v>
      </c>
      <c r="W54">
        <v>0.38</v>
      </c>
      <c r="X54">
        <v>0.77</v>
      </c>
      <c r="Y54">
        <v>0.28999999999999998</v>
      </c>
      <c r="Z54">
        <v>0.3</v>
      </c>
      <c r="AA54">
        <v>0.4</v>
      </c>
      <c r="AB54">
        <v>0.8</v>
      </c>
      <c r="AC54">
        <v>0.48</v>
      </c>
      <c r="AD54">
        <v>0.38</v>
      </c>
      <c r="AE54">
        <v>0</v>
      </c>
      <c r="AF54">
        <v>0</v>
      </c>
      <c r="AG54">
        <v>15.38</v>
      </c>
      <c r="AH54">
        <v>0.43</v>
      </c>
      <c r="AI54">
        <v>0.6</v>
      </c>
      <c r="AJ54">
        <v>0.4</v>
      </c>
      <c r="AK54">
        <v>14.42</v>
      </c>
      <c r="AL54">
        <v>0.32</v>
      </c>
      <c r="AM54">
        <v>0.43</v>
      </c>
      <c r="AN54">
        <v>0</v>
      </c>
      <c r="AO54">
        <v>2.88</v>
      </c>
      <c r="AP54">
        <v>0</v>
      </c>
      <c r="AQ54">
        <v>0.24</v>
      </c>
      <c r="AR54">
        <v>4.83</v>
      </c>
      <c r="AS54">
        <v>2.09</v>
      </c>
      <c r="AT54">
        <v>248.71</v>
      </c>
      <c r="AU54">
        <v>1.4</v>
      </c>
      <c r="AV54">
        <v>5.16</v>
      </c>
      <c r="AW54">
        <v>41.58</v>
      </c>
      <c r="AX54">
        <v>30</v>
      </c>
      <c r="AY54">
        <v>45</v>
      </c>
      <c r="AZ54">
        <v>35</v>
      </c>
      <c r="BA54">
        <v>0</v>
      </c>
      <c r="BB54">
        <v>15</v>
      </c>
      <c r="BC54">
        <v>0</v>
      </c>
      <c r="BD54">
        <v>115.16</v>
      </c>
      <c r="BE54">
        <v>108.12</v>
      </c>
      <c r="BF54">
        <v>154.93</v>
      </c>
      <c r="BG54">
        <v>38.44</v>
      </c>
      <c r="BH54">
        <v>0</v>
      </c>
      <c r="BI54">
        <v>29.99</v>
      </c>
    </row>
    <row r="55" spans="1:61">
      <c r="G55" t="s">
        <v>97</v>
      </c>
      <c r="H55" s="115">
        <v>178.71</v>
      </c>
      <c r="I55" s="88">
        <v>0.66999999999999993</v>
      </c>
      <c r="J55" s="88">
        <v>82.009999999999991</v>
      </c>
      <c r="K55" s="88">
        <v>33.64</v>
      </c>
      <c r="L55" s="88">
        <v>14.42</v>
      </c>
      <c r="M55" s="116">
        <v>0</v>
      </c>
      <c r="N55" s="115">
        <v>443.41</v>
      </c>
      <c r="O55" s="88">
        <v>208.64</v>
      </c>
      <c r="P55" s="88">
        <v>0</v>
      </c>
      <c r="Q55" s="88">
        <v>0</v>
      </c>
      <c r="R55" s="88">
        <v>0</v>
      </c>
      <c r="S55" s="116">
        <v>0</v>
      </c>
      <c r="W55">
        <v>0.38</v>
      </c>
      <c r="X55">
        <v>0.77</v>
      </c>
      <c r="Y55">
        <v>0.28999999999999998</v>
      </c>
      <c r="Z55">
        <v>0.3</v>
      </c>
      <c r="AA55">
        <v>0.4</v>
      </c>
      <c r="AB55">
        <v>0.8</v>
      </c>
      <c r="AC55">
        <v>0.48</v>
      </c>
      <c r="AD55">
        <v>0.38</v>
      </c>
      <c r="AE55">
        <v>0</v>
      </c>
      <c r="AF55">
        <v>0</v>
      </c>
      <c r="AG55">
        <v>15.38</v>
      </c>
      <c r="AH55">
        <v>0.43</v>
      </c>
      <c r="AI55">
        <v>0.6</v>
      </c>
      <c r="AJ55">
        <v>0.4</v>
      </c>
      <c r="AK55">
        <v>14.42</v>
      </c>
      <c r="AL55">
        <v>0.32</v>
      </c>
      <c r="AM55">
        <v>0.43</v>
      </c>
      <c r="AN55">
        <v>0</v>
      </c>
      <c r="AO55">
        <v>2.88</v>
      </c>
      <c r="AP55">
        <v>0</v>
      </c>
      <c r="AQ55">
        <v>0.24</v>
      </c>
      <c r="AR55">
        <v>4.83</v>
      </c>
      <c r="AS55">
        <v>2.09</v>
      </c>
      <c r="AT55">
        <v>248.71</v>
      </c>
      <c r="AU55">
        <v>1.4</v>
      </c>
      <c r="AV55">
        <v>5.16</v>
      </c>
      <c r="AW55">
        <v>41.58</v>
      </c>
      <c r="AX55">
        <v>30</v>
      </c>
      <c r="AY55">
        <v>45</v>
      </c>
      <c r="AZ55">
        <v>35</v>
      </c>
      <c r="BA55">
        <v>0</v>
      </c>
      <c r="BB55">
        <v>15</v>
      </c>
      <c r="BC55">
        <v>0</v>
      </c>
      <c r="BD55">
        <v>115.16</v>
      </c>
      <c r="BE55">
        <v>108.12</v>
      </c>
      <c r="BF55">
        <v>155.22</v>
      </c>
      <c r="BG55">
        <v>33.64</v>
      </c>
      <c r="BH55">
        <v>0</v>
      </c>
      <c r="BI55">
        <v>81.69</v>
      </c>
    </row>
    <row r="56" spans="1:61">
      <c r="G56" t="s">
        <v>98</v>
      </c>
      <c r="H56" s="115">
        <v>178.9</v>
      </c>
      <c r="I56" s="88">
        <v>0.66999999999999993</v>
      </c>
      <c r="J56" s="88">
        <v>82.009999999999991</v>
      </c>
      <c r="K56" s="88">
        <v>33.64</v>
      </c>
      <c r="L56" s="88">
        <v>14.42</v>
      </c>
      <c r="M56" s="116">
        <v>0</v>
      </c>
      <c r="N56" s="115">
        <v>443.41</v>
      </c>
      <c r="O56" s="88">
        <v>208.64</v>
      </c>
      <c r="P56" s="88">
        <v>0</v>
      </c>
      <c r="Q56" s="88">
        <v>0</v>
      </c>
      <c r="R56" s="88">
        <v>0</v>
      </c>
      <c r="S56" s="116">
        <v>0</v>
      </c>
      <c r="W56">
        <v>0.38</v>
      </c>
      <c r="X56">
        <v>0.77</v>
      </c>
      <c r="Y56">
        <v>0.28999999999999998</v>
      </c>
      <c r="Z56">
        <v>0.3</v>
      </c>
      <c r="AA56">
        <v>0.4</v>
      </c>
      <c r="AB56">
        <v>0.8</v>
      </c>
      <c r="AC56">
        <v>0.48</v>
      </c>
      <c r="AD56">
        <v>0.38</v>
      </c>
      <c r="AE56">
        <v>0</v>
      </c>
      <c r="AF56">
        <v>0</v>
      </c>
      <c r="AG56">
        <v>15.38</v>
      </c>
      <c r="AH56">
        <v>0.43</v>
      </c>
      <c r="AI56">
        <v>0.6</v>
      </c>
      <c r="AJ56">
        <v>0.4</v>
      </c>
      <c r="AK56">
        <v>14.42</v>
      </c>
      <c r="AL56">
        <v>0.32</v>
      </c>
      <c r="AM56">
        <v>0.43</v>
      </c>
      <c r="AN56">
        <v>0</v>
      </c>
      <c r="AO56">
        <v>2.88</v>
      </c>
      <c r="AP56">
        <v>0</v>
      </c>
      <c r="AQ56">
        <v>0.24</v>
      </c>
      <c r="AR56">
        <v>4.83</v>
      </c>
      <c r="AS56">
        <v>2.09</v>
      </c>
      <c r="AT56">
        <v>248.71</v>
      </c>
      <c r="AU56">
        <v>1.4</v>
      </c>
      <c r="AV56">
        <v>5.16</v>
      </c>
      <c r="AW56">
        <v>41.58</v>
      </c>
      <c r="AX56">
        <v>30</v>
      </c>
      <c r="AY56">
        <v>45</v>
      </c>
      <c r="AZ56">
        <v>35</v>
      </c>
      <c r="BA56">
        <v>0</v>
      </c>
      <c r="BB56">
        <v>15</v>
      </c>
      <c r="BC56">
        <v>0</v>
      </c>
      <c r="BD56">
        <v>115.16</v>
      </c>
      <c r="BE56">
        <v>108.12</v>
      </c>
      <c r="BF56">
        <v>155.41</v>
      </c>
      <c r="BG56">
        <v>33.64</v>
      </c>
      <c r="BH56">
        <v>0</v>
      </c>
      <c r="BI56">
        <v>81.69</v>
      </c>
    </row>
    <row r="57" spans="1:61">
      <c r="G57" t="s">
        <v>99</v>
      </c>
      <c r="H57" s="115">
        <v>119.6</v>
      </c>
      <c r="I57" s="88">
        <v>0.66999999999999993</v>
      </c>
      <c r="J57" s="88">
        <v>140.63999999999999</v>
      </c>
      <c r="K57" s="88">
        <v>33.64</v>
      </c>
      <c r="L57" s="88">
        <v>14.42</v>
      </c>
      <c r="M57" s="116">
        <v>0</v>
      </c>
      <c r="N57" s="115">
        <v>443.41</v>
      </c>
      <c r="O57" s="88">
        <v>208.64</v>
      </c>
      <c r="P57" s="88">
        <v>0</v>
      </c>
      <c r="Q57" s="88">
        <v>0</v>
      </c>
      <c r="R57" s="88">
        <v>0</v>
      </c>
      <c r="S57" s="116">
        <v>0</v>
      </c>
      <c r="W57">
        <v>0.38</v>
      </c>
      <c r="X57">
        <v>0.77</v>
      </c>
      <c r="Y57">
        <v>0.28999999999999998</v>
      </c>
      <c r="Z57">
        <v>0.3</v>
      </c>
      <c r="AA57">
        <v>0.4</v>
      </c>
      <c r="AB57">
        <v>0.8</v>
      </c>
      <c r="AC57">
        <v>0.48</v>
      </c>
      <c r="AD57">
        <v>0.38</v>
      </c>
      <c r="AE57">
        <v>0</v>
      </c>
      <c r="AF57">
        <v>0</v>
      </c>
      <c r="AG57">
        <v>15.38</v>
      </c>
      <c r="AH57">
        <v>0.43</v>
      </c>
      <c r="AI57">
        <v>0.6</v>
      </c>
      <c r="AJ57">
        <v>0.4</v>
      </c>
      <c r="AK57">
        <v>14.42</v>
      </c>
      <c r="AL57">
        <v>0.32</v>
      </c>
      <c r="AM57">
        <v>0.43</v>
      </c>
      <c r="AN57">
        <v>0</v>
      </c>
      <c r="AO57">
        <v>2.88</v>
      </c>
      <c r="AP57">
        <v>0</v>
      </c>
      <c r="AQ57">
        <v>0.24</v>
      </c>
      <c r="AR57">
        <v>4.83</v>
      </c>
      <c r="AS57">
        <v>2.09</v>
      </c>
      <c r="AT57">
        <v>248.71</v>
      </c>
      <c r="AU57">
        <v>1.4</v>
      </c>
      <c r="AV57">
        <v>5.16</v>
      </c>
      <c r="AW57">
        <v>41.58</v>
      </c>
      <c r="AX57">
        <v>30</v>
      </c>
      <c r="AY57">
        <v>45</v>
      </c>
      <c r="AZ57">
        <v>35</v>
      </c>
      <c r="BA57">
        <v>0</v>
      </c>
      <c r="BB57">
        <v>15</v>
      </c>
      <c r="BC57">
        <v>0</v>
      </c>
      <c r="BD57">
        <v>115.16</v>
      </c>
      <c r="BE57">
        <v>108.12</v>
      </c>
      <c r="BF57">
        <v>96.11</v>
      </c>
      <c r="BG57">
        <v>33.64</v>
      </c>
      <c r="BH57">
        <v>58.63</v>
      </c>
      <c r="BI57">
        <v>81.69</v>
      </c>
    </row>
    <row r="58" spans="1:61">
      <c r="G58" t="s">
        <v>100</v>
      </c>
      <c r="H58" s="115">
        <v>119.6</v>
      </c>
      <c r="I58" s="88">
        <v>0.66999999999999993</v>
      </c>
      <c r="J58" s="88">
        <v>137.47</v>
      </c>
      <c r="K58" s="88">
        <v>33.64</v>
      </c>
      <c r="L58" s="88">
        <v>14.42</v>
      </c>
      <c r="M58" s="116">
        <v>0</v>
      </c>
      <c r="N58" s="115">
        <v>443.41</v>
      </c>
      <c r="O58" s="88">
        <v>208.64</v>
      </c>
      <c r="P58" s="88">
        <v>0</v>
      </c>
      <c r="Q58" s="88">
        <v>0</v>
      </c>
      <c r="R58" s="88">
        <v>0</v>
      </c>
      <c r="S58" s="116">
        <v>0</v>
      </c>
      <c r="W58">
        <v>0.38</v>
      </c>
      <c r="X58">
        <v>0.77</v>
      </c>
      <c r="Y58">
        <v>0.28999999999999998</v>
      </c>
      <c r="Z58">
        <v>0.3</v>
      </c>
      <c r="AA58">
        <v>0.4</v>
      </c>
      <c r="AB58">
        <v>0.8</v>
      </c>
      <c r="AC58">
        <v>0.48</v>
      </c>
      <c r="AD58">
        <v>0.38</v>
      </c>
      <c r="AE58">
        <v>0</v>
      </c>
      <c r="AF58">
        <v>0</v>
      </c>
      <c r="AG58">
        <v>15.38</v>
      </c>
      <c r="AH58">
        <v>0.43</v>
      </c>
      <c r="AI58">
        <v>0.6</v>
      </c>
      <c r="AJ58">
        <v>0.4</v>
      </c>
      <c r="AK58">
        <v>14.42</v>
      </c>
      <c r="AL58">
        <v>0.32</v>
      </c>
      <c r="AM58">
        <v>0.43</v>
      </c>
      <c r="AN58">
        <v>0</v>
      </c>
      <c r="AO58">
        <v>2.88</v>
      </c>
      <c r="AP58">
        <v>0</v>
      </c>
      <c r="AQ58">
        <v>0.24</v>
      </c>
      <c r="AR58">
        <v>4.83</v>
      </c>
      <c r="AS58">
        <v>2.09</v>
      </c>
      <c r="AT58">
        <v>248.71</v>
      </c>
      <c r="AU58">
        <v>1.4</v>
      </c>
      <c r="AV58">
        <v>5.16</v>
      </c>
      <c r="AW58">
        <v>41.58</v>
      </c>
      <c r="AX58">
        <v>30</v>
      </c>
      <c r="AY58">
        <v>45</v>
      </c>
      <c r="AZ58">
        <v>35</v>
      </c>
      <c r="BA58">
        <v>0</v>
      </c>
      <c r="BB58">
        <v>15</v>
      </c>
      <c r="BC58">
        <v>0</v>
      </c>
      <c r="BD58">
        <v>115.16</v>
      </c>
      <c r="BE58">
        <v>108.12</v>
      </c>
      <c r="BF58">
        <v>96.11</v>
      </c>
      <c r="BG58">
        <v>33.64</v>
      </c>
      <c r="BH58">
        <v>55.46</v>
      </c>
      <c r="BI58">
        <v>81.69</v>
      </c>
    </row>
    <row r="59" spans="1:61">
      <c r="G59" t="s">
        <v>101</v>
      </c>
      <c r="H59" s="115">
        <v>23.49</v>
      </c>
      <c r="I59" s="88">
        <v>0.66999999999999993</v>
      </c>
      <c r="J59" s="88">
        <v>192.54</v>
      </c>
      <c r="K59" s="88">
        <v>33.64</v>
      </c>
      <c r="L59" s="88">
        <v>14.42</v>
      </c>
      <c r="M59" s="116">
        <v>0</v>
      </c>
      <c r="N59" s="115">
        <v>443.41</v>
      </c>
      <c r="O59" s="88">
        <v>208.64</v>
      </c>
      <c r="P59" s="88">
        <v>0</v>
      </c>
      <c r="Q59" s="88">
        <v>0</v>
      </c>
      <c r="R59" s="88">
        <v>0</v>
      </c>
      <c r="S59" s="116">
        <v>0</v>
      </c>
      <c r="W59">
        <v>0.38</v>
      </c>
      <c r="X59">
        <v>0.77</v>
      </c>
      <c r="Y59">
        <v>0.28999999999999998</v>
      </c>
      <c r="Z59">
        <v>0.3</v>
      </c>
      <c r="AA59">
        <v>0.4</v>
      </c>
      <c r="AB59">
        <v>0.8</v>
      </c>
      <c r="AC59">
        <v>0.48</v>
      </c>
      <c r="AD59">
        <v>0.38</v>
      </c>
      <c r="AE59">
        <v>0</v>
      </c>
      <c r="AF59">
        <v>0</v>
      </c>
      <c r="AG59">
        <v>15.38</v>
      </c>
      <c r="AH59">
        <v>0.43</v>
      </c>
      <c r="AI59">
        <v>0.6</v>
      </c>
      <c r="AJ59">
        <v>0.4</v>
      </c>
      <c r="AK59">
        <v>14.42</v>
      </c>
      <c r="AL59">
        <v>0.32</v>
      </c>
      <c r="AM59">
        <v>0.43</v>
      </c>
      <c r="AN59">
        <v>0</v>
      </c>
      <c r="AO59">
        <v>2.88</v>
      </c>
      <c r="AP59">
        <v>0</v>
      </c>
      <c r="AQ59">
        <v>0.24</v>
      </c>
      <c r="AR59">
        <v>4.83</v>
      </c>
      <c r="AS59">
        <v>2.09</v>
      </c>
      <c r="AT59">
        <v>248.71</v>
      </c>
      <c r="AU59">
        <v>1.4</v>
      </c>
      <c r="AV59">
        <v>5.16</v>
      </c>
      <c r="AW59">
        <v>41.58</v>
      </c>
      <c r="AX59">
        <v>30</v>
      </c>
      <c r="AY59">
        <v>45</v>
      </c>
      <c r="AZ59">
        <v>35</v>
      </c>
      <c r="BA59">
        <v>0</v>
      </c>
      <c r="BB59">
        <v>15</v>
      </c>
      <c r="BC59">
        <v>0</v>
      </c>
      <c r="BD59">
        <v>115.16</v>
      </c>
      <c r="BE59">
        <v>108.12</v>
      </c>
      <c r="BF59">
        <v>0</v>
      </c>
      <c r="BG59">
        <v>33.64</v>
      </c>
      <c r="BH59">
        <v>143.68</v>
      </c>
      <c r="BI59">
        <v>48.54</v>
      </c>
    </row>
    <row r="60" spans="1:61">
      <c r="G60" t="s">
        <v>102</v>
      </c>
      <c r="H60" s="115">
        <v>23.49</v>
      </c>
      <c r="I60" s="88">
        <v>0.66999999999999993</v>
      </c>
      <c r="J60" s="88">
        <v>192.54</v>
      </c>
      <c r="K60" s="88">
        <v>33.64</v>
      </c>
      <c r="L60" s="88">
        <v>14.42</v>
      </c>
      <c r="M60" s="116">
        <v>0</v>
      </c>
      <c r="N60" s="115">
        <v>443.41</v>
      </c>
      <c r="O60" s="88">
        <v>208.64</v>
      </c>
      <c r="P60" s="88">
        <v>0</v>
      </c>
      <c r="Q60" s="88">
        <v>0</v>
      </c>
      <c r="R60" s="88">
        <v>0</v>
      </c>
      <c r="S60" s="116">
        <v>0</v>
      </c>
      <c r="W60">
        <v>0.38</v>
      </c>
      <c r="X60">
        <v>0.77</v>
      </c>
      <c r="Y60">
        <v>0.28999999999999998</v>
      </c>
      <c r="Z60">
        <v>0.3</v>
      </c>
      <c r="AA60">
        <v>0.4</v>
      </c>
      <c r="AB60">
        <v>0.8</v>
      </c>
      <c r="AC60">
        <v>0.48</v>
      </c>
      <c r="AD60">
        <v>0.38</v>
      </c>
      <c r="AE60">
        <v>0</v>
      </c>
      <c r="AF60">
        <v>0</v>
      </c>
      <c r="AG60">
        <v>15.38</v>
      </c>
      <c r="AH60">
        <v>0.43</v>
      </c>
      <c r="AI60">
        <v>0.6</v>
      </c>
      <c r="AJ60">
        <v>0.4</v>
      </c>
      <c r="AK60">
        <v>14.42</v>
      </c>
      <c r="AL60">
        <v>0.32</v>
      </c>
      <c r="AM60">
        <v>0.43</v>
      </c>
      <c r="AN60">
        <v>0</v>
      </c>
      <c r="AO60">
        <v>2.88</v>
      </c>
      <c r="AP60">
        <v>0</v>
      </c>
      <c r="AQ60">
        <v>0.24</v>
      </c>
      <c r="AR60">
        <v>4.83</v>
      </c>
      <c r="AS60">
        <v>2.09</v>
      </c>
      <c r="AT60">
        <v>248.71</v>
      </c>
      <c r="AU60">
        <v>1.4</v>
      </c>
      <c r="AV60">
        <v>5.16</v>
      </c>
      <c r="AW60">
        <v>41.58</v>
      </c>
      <c r="AX60">
        <v>30</v>
      </c>
      <c r="AY60">
        <v>45</v>
      </c>
      <c r="AZ60">
        <v>35</v>
      </c>
      <c r="BA60">
        <v>0</v>
      </c>
      <c r="BB60">
        <v>15</v>
      </c>
      <c r="BC60">
        <v>0</v>
      </c>
      <c r="BD60">
        <v>115.16</v>
      </c>
      <c r="BE60">
        <v>108.12</v>
      </c>
      <c r="BF60">
        <v>0</v>
      </c>
      <c r="BG60">
        <v>33.64</v>
      </c>
      <c r="BH60">
        <v>133.88</v>
      </c>
      <c r="BI60">
        <v>58.34</v>
      </c>
    </row>
    <row r="61" spans="1:61">
      <c r="G61" t="s">
        <v>103</v>
      </c>
      <c r="H61" s="115">
        <v>23.49</v>
      </c>
      <c r="I61" s="88">
        <v>0.66999999999999993</v>
      </c>
      <c r="J61" s="88">
        <v>192.54</v>
      </c>
      <c r="K61" s="88">
        <v>33.64</v>
      </c>
      <c r="L61" s="88">
        <v>14.42</v>
      </c>
      <c r="M61" s="116">
        <v>0</v>
      </c>
      <c r="N61" s="115">
        <v>443.41</v>
      </c>
      <c r="O61" s="88">
        <v>208.64</v>
      </c>
      <c r="P61" s="88">
        <v>0</v>
      </c>
      <c r="Q61" s="88">
        <v>0</v>
      </c>
      <c r="R61" s="88">
        <v>0</v>
      </c>
      <c r="S61" s="116">
        <v>0</v>
      </c>
      <c r="W61">
        <v>0.38</v>
      </c>
      <c r="X61">
        <v>0.77</v>
      </c>
      <c r="Y61">
        <v>0.28999999999999998</v>
      </c>
      <c r="Z61">
        <v>0.3</v>
      </c>
      <c r="AA61">
        <v>0.4</v>
      </c>
      <c r="AB61">
        <v>0.8</v>
      </c>
      <c r="AC61">
        <v>0.48</v>
      </c>
      <c r="AD61">
        <v>0.38</v>
      </c>
      <c r="AE61">
        <v>0</v>
      </c>
      <c r="AF61">
        <v>0</v>
      </c>
      <c r="AG61">
        <v>15.38</v>
      </c>
      <c r="AH61">
        <v>0.43</v>
      </c>
      <c r="AI61">
        <v>0.6</v>
      </c>
      <c r="AJ61">
        <v>0.4</v>
      </c>
      <c r="AK61">
        <v>14.42</v>
      </c>
      <c r="AL61">
        <v>0.32</v>
      </c>
      <c r="AM61">
        <v>0.43</v>
      </c>
      <c r="AN61">
        <v>0</v>
      </c>
      <c r="AO61">
        <v>2.88</v>
      </c>
      <c r="AP61">
        <v>0</v>
      </c>
      <c r="AQ61">
        <v>0.24</v>
      </c>
      <c r="AR61">
        <v>4.83</v>
      </c>
      <c r="AS61">
        <v>2.09</v>
      </c>
      <c r="AT61">
        <v>248.71</v>
      </c>
      <c r="AU61">
        <v>1.4</v>
      </c>
      <c r="AV61">
        <v>5.16</v>
      </c>
      <c r="AW61">
        <v>41.58</v>
      </c>
      <c r="AX61">
        <v>30</v>
      </c>
      <c r="AY61">
        <v>45</v>
      </c>
      <c r="AZ61">
        <v>35</v>
      </c>
      <c r="BA61">
        <v>0</v>
      </c>
      <c r="BB61">
        <v>15</v>
      </c>
      <c r="BC61">
        <v>0</v>
      </c>
      <c r="BD61">
        <v>115.16</v>
      </c>
      <c r="BE61">
        <v>108.12</v>
      </c>
      <c r="BF61">
        <v>0</v>
      </c>
      <c r="BG61">
        <v>33.64</v>
      </c>
      <c r="BH61">
        <v>122.25</v>
      </c>
      <c r="BI61">
        <v>69.97</v>
      </c>
    </row>
    <row r="62" spans="1:61">
      <c r="G62" t="s">
        <v>104</v>
      </c>
      <c r="H62" s="115">
        <v>23.49</v>
      </c>
      <c r="I62" s="88">
        <v>0.66999999999999993</v>
      </c>
      <c r="J62" s="88">
        <v>191.87</v>
      </c>
      <c r="K62" s="88">
        <v>33.64</v>
      </c>
      <c r="L62" s="88">
        <v>14.42</v>
      </c>
      <c r="M62" s="116">
        <v>0</v>
      </c>
      <c r="N62" s="115">
        <v>443.41</v>
      </c>
      <c r="O62" s="88">
        <v>208.64</v>
      </c>
      <c r="P62" s="88">
        <v>0</v>
      </c>
      <c r="Q62" s="88">
        <v>0</v>
      </c>
      <c r="R62" s="88">
        <v>0</v>
      </c>
      <c r="S62" s="116">
        <v>0</v>
      </c>
      <c r="W62">
        <v>0.38</v>
      </c>
      <c r="X62">
        <v>0.77</v>
      </c>
      <c r="Y62">
        <v>0.28999999999999998</v>
      </c>
      <c r="Z62">
        <v>0.3</v>
      </c>
      <c r="AA62">
        <v>0.4</v>
      </c>
      <c r="AB62">
        <v>0.8</v>
      </c>
      <c r="AC62">
        <v>0.48</v>
      </c>
      <c r="AD62">
        <v>0.38</v>
      </c>
      <c r="AE62">
        <v>0</v>
      </c>
      <c r="AF62">
        <v>0</v>
      </c>
      <c r="AG62">
        <v>15.38</v>
      </c>
      <c r="AH62">
        <v>0.43</v>
      </c>
      <c r="AI62">
        <v>0.6</v>
      </c>
      <c r="AJ62">
        <v>0.4</v>
      </c>
      <c r="AK62">
        <v>14.42</v>
      </c>
      <c r="AL62">
        <v>0.32</v>
      </c>
      <c r="AM62">
        <v>0.43</v>
      </c>
      <c r="AN62">
        <v>0</v>
      </c>
      <c r="AO62">
        <v>2.88</v>
      </c>
      <c r="AP62">
        <v>0</v>
      </c>
      <c r="AQ62">
        <v>0.24</v>
      </c>
      <c r="AR62">
        <v>4.83</v>
      </c>
      <c r="AS62">
        <v>2.09</v>
      </c>
      <c r="AT62">
        <v>248.71</v>
      </c>
      <c r="AU62">
        <v>1.4</v>
      </c>
      <c r="AV62">
        <v>5.16</v>
      </c>
      <c r="AW62">
        <v>41.58</v>
      </c>
      <c r="AX62">
        <v>30</v>
      </c>
      <c r="AY62">
        <v>45</v>
      </c>
      <c r="AZ62">
        <v>35</v>
      </c>
      <c r="BA62">
        <v>0</v>
      </c>
      <c r="BB62">
        <v>15</v>
      </c>
      <c r="BC62">
        <v>0</v>
      </c>
      <c r="BD62">
        <v>115.16</v>
      </c>
      <c r="BE62">
        <v>108.12</v>
      </c>
      <c r="BF62">
        <v>0</v>
      </c>
      <c r="BG62">
        <v>33.64</v>
      </c>
      <c r="BH62">
        <v>112.74</v>
      </c>
      <c r="BI62">
        <v>78.81</v>
      </c>
    </row>
    <row r="63" spans="1:61">
      <c r="G63" t="s">
        <v>105</v>
      </c>
      <c r="H63" s="115">
        <v>25.409999999999997</v>
      </c>
      <c r="I63" s="88">
        <v>0.66999999999999993</v>
      </c>
      <c r="J63" s="88">
        <v>174.95999999999998</v>
      </c>
      <c r="K63" s="88">
        <v>33.64</v>
      </c>
      <c r="L63" s="88">
        <v>14.42</v>
      </c>
      <c r="M63" s="116">
        <v>0</v>
      </c>
      <c r="N63" s="115">
        <v>443.41</v>
      </c>
      <c r="O63" s="88">
        <v>208.64</v>
      </c>
      <c r="P63" s="88">
        <v>0</v>
      </c>
      <c r="Q63" s="88">
        <v>0</v>
      </c>
      <c r="R63" s="88">
        <v>0</v>
      </c>
      <c r="S63" s="116">
        <v>0</v>
      </c>
      <c r="W63">
        <v>0.38</v>
      </c>
      <c r="X63">
        <v>0.77</v>
      </c>
      <c r="Y63">
        <v>0.28999999999999998</v>
      </c>
      <c r="Z63">
        <v>0.3</v>
      </c>
      <c r="AA63">
        <v>0.4</v>
      </c>
      <c r="AB63">
        <v>0.8</v>
      </c>
      <c r="AC63">
        <v>0.48</v>
      </c>
      <c r="AD63">
        <v>0.38</v>
      </c>
      <c r="AE63">
        <v>0</v>
      </c>
      <c r="AF63">
        <v>0</v>
      </c>
      <c r="AG63">
        <v>17.3</v>
      </c>
      <c r="AH63">
        <v>0.43</v>
      </c>
      <c r="AI63">
        <v>0.6</v>
      </c>
      <c r="AJ63">
        <v>0.4</v>
      </c>
      <c r="AK63">
        <v>14.42</v>
      </c>
      <c r="AL63">
        <v>0.32</v>
      </c>
      <c r="AM63">
        <v>0.43</v>
      </c>
      <c r="AN63">
        <v>0</v>
      </c>
      <c r="AO63">
        <v>2.88</v>
      </c>
      <c r="AP63">
        <v>0</v>
      </c>
      <c r="AQ63">
        <v>0.24</v>
      </c>
      <c r="AR63">
        <v>4.83</v>
      </c>
      <c r="AS63">
        <v>2.09</v>
      </c>
      <c r="AT63">
        <v>248.71</v>
      </c>
      <c r="AU63">
        <v>1.4</v>
      </c>
      <c r="AV63">
        <v>5.16</v>
      </c>
      <c r="AW63">
        <v>41.58</v>
      </c>
      <c r="AX63">
        <v>30</v>
      </c>
      <c r="AY63">
        <v>45</v>
      </c>
      <c r="AZ63">
        <v>35</v>
      </c>
      <c r="BA63">
        <v>0</v>
      </c>
      <c r="BB63">
        <v>15</v>
      </c>
      <c r="BC63">
        <v>0</v>
      </c>
      <c r="BD63">
        <v>115.16</v>
      </c>
      <c r="BE63">
        <v>108.12</v>
      </c>
      <c r="BF63">
        <v>0</v>
      </c>
      <c r="BG63">
        <v>33.64</v>
      </c>
      <c r="BH63">
        <v>101.4</v>
      </c>
      <c r="BI63">
        <v>73.239999999999995</v>
      </c>
    </row>
    <row r="64" spans="1:61">
      <c r="G64" t="s">
        <v>106</v>
      </c>
      <c r="H64" s="115">
        <v>25.409999999999997</v>
      </c>
      <c r="I64" s="88">
        <v>0.66999999999999993</v>
      </c>
      <c r="J64" s="88">
        <v>105.08000000000001</v>
      </c>
      <c r="K64" s="88">
        <v>33.64</v>
      </c>
      <c r="L64" s="88">
        <v>14.42</v>
      </c>
      <c r="M64" s="116">
        <v>0</v>
      </c>
      <c r="N64" s="115">
        <v>443.41</v>
      </c>
      <c r="O64" s="88">
        <v>208.64</v>
      </c>
      <c r="P64" s="88">
        <v>0</v>
      </c>
      <c r="Q64" s="88">
        <v>0</v>
      </c>
      <c r="R64" s="88">
        <v>0</v>
      </c>
      <c r="S64" s="116">
        <v>0</v>
      </c>
      <c r="W64">
        <v>0.38</v>
      </c>
      <c r="X64">
        <v>0.77</v>
      </c>
      <c r="Y64">
        <v>0.28999999999999998</v>
      </c>
      <c r="Z64">
        <v>0.3</v>
      </c>
      <c r="AA64">
        <v>0.4</v>
      </c>
      <c r="AB64">
        <v>0.8</v>
      </c>
      <c r="AC64">
        <v>0.48</v>
      </c>
      <c r="AD64">
        <v>0.38</v>
      </c>
      <c r="AE64">
        <v>0</v>
      </c>
      <c r="AF64">
        <v>0</v>
      </c>
      <c r="AG64">
        <v>17.3</v>
      </c>
      <c r="AH64">
        <v>0.43</v>
      </c>
      <c r="AI64">
        <v>0.6</v>
      </c>
      <c r="AJ64">
        <v>0.4</v>
      </c>
      <c r="AK64">
        <v>14.42</v>
      </c>
      <c r="AL64">
        <v>0.32</v>
      </c>
      <c r="AM64">
        <v>0.43</v>
      </c>
      <c r="AN64">
        <v>0</v>
      </c>
      <c r="AO64">
        <v>2.88</v>
      </c>
      <c r="AP64">
        <v>0</v>
      </c>
      <c r="AQ64">
        <v>0.24</v>
      </c>
      <c r="AR64">
        <v>4.83</v>
      </c>
      <c r="AS64">
        <v>2.09</v>
      </c>
      <c r="AT64">
        <v>248.71</v>
      </c>
      <c r="AU64">
        <v>1.4</v>
      </c>
      <c r="AV64">
        <v>5.16</v>
      </c>
      <c r="AW64">
        <v>41.58</v>
      </c>
      <c r="AX64">
        <v>30</v>
      </c>
      <c r="AY64">
        <v>45</v>
      </c>
      <c r="AZ64">
        <v>35</v>
      </c>
      <c r="BA64">
        <v>0</v>
      </c>
      <c r="BB64">
        <v>15</v>
      </c>
      <c r="BC64">
        <v>0</v>
      </c>
      <c r="BD64">
        <v>115.16</v>
      </c>
      <c r="BE64">
        <v>108.12</v>
      </c>
      <c r="BF64">
        <v>0</v>
      </c>
      <c r="BG64">
        <v>33.64</v>
      </c>
      <c r="BH64">
        <v>38.25</v>
      </c>
      <c r="BI64">
        <v>66.510000000000005</v>
      </c>
    </row>
    <row r="65" spans="7:61">
      <c r="G65" t="s">
        <v>107</v>
      </c>
      <c r="H65" s="115">
        <v>25.409999999999997</v>
      </c>
      <c r="I65" s="88">
        <v>0.66999999999999993</v>
      </c>
      <c r="J65" s="88">
        <v>43.19</v>
      </c>
      <c r="K65" s="88">
        <v>33.64</v>
      </c>
      <c r="L65" s="88">
        <v>14.42</v>
      </c>
      <c r="M65" s="116">
        <v>0</v>
      </c>
      <c r="N65" s="115">
        <v>443.41</v>
      </c>
      <c r="O65" s="88">
        <v>208.64</v>
      </c>
      <c r="P65" s="88">
        <v>0</v>
      </c>
      <c r="Q65" s="88">
        <v>0</v>
      </c>
      <c r="R65" s="88">
        <v>0</v>
      </c>
      <c r="S65" s="116">
        <v>0</v>
      </c>
      <c r="W65">
        <v>0.38</v>
      </c>
      <c r="X65">
        <v>0.77</v>
      </c>
      <c r="Y65">
        <v>0.28999999999999998</v>
      </c>
      <c r="Z65">
        <v>0.3</v>
      </c>
      <c r="AA65">
        <v>0.4</v>
      </c>
      <c r="AB65">
        <v>0.8</v>
      </c>
      <c r="AC65">
        <v>0.48</v>
      </c>
      <c r="AD65">
        <v>0.38</v>
      </c>
      <c r="AE65">
        <v>0</v>
      </c>
      <c r="AF65">
        <v>0</v>
      </c>
      <c r="AG65">
        <v>17.3</v>
      </c>
      <c r="AH65">
        <v>0.43</v>
      </c>
      <c r="AI65">
        <v>0.6</v>
      </c>
      <c r="AJ65">
        <v>0.4</v>
      </c>
      <c r="AK65">
        <v>14.42</v>
      </c>
      <c r="AL65">
        <v>0.32</v>
      </c>
      <c r="AM65">
        <v>0.43</v>
      </c>
      <c r="AN65">
        <v>0</v>
      </c>
      <c r="AO65">
        <v>2.88</v>
      </c>
      <c r="AP65">
        <v>0</v>
      </c>
      <c r="AQ65">
        <v>0.24</v>
      </c>
      <c r="AR65">
        <v>4.83</v>
      </c>
      <c r="AS65">
        <v>2.09</v>
      </c>
      <c r="AT65">
        <v>248.71</v>
      </c>
      <c r="AU65">
        <v>1.4</v>
      </c>
      <c r="AV65">
        <v>5.16</v>
      </c>
      <c r="AW65">
        <v>41.58</v>
      </c>
      <c r="AX65">
        <v>30</v>
      </c>
      <c r="AY65">
        <v>45</v>
      </c>
      <c r="AZ65">
        <v>35</v>
      </c>
      <c r="BA65">
        <v>0</v>
      </c>
      <c r="BB65">
        <v>15</v>
      </c>
      <c r="BC65">
        <v>0</v>
      </c>
      <c r="BD65">
        <v>115.16</v>
      </c>
      <c r="BE65">
        <v>108.12</v>
      </c>
      <c r="BF65">
        <v>0</v>
      </c>
      <c r="BG65">
        <v>33.64</v>
      </c>
      <c r="BH65">
        <v>0</v>
      </c>
      <c r="BI65">
        <v>42.87</v>
      </c>
    </row>
    <row r="66" spans="7:61">
      <c r="G66" t="s">
        <v>108</v>
      </c>
      <c r="H66" s="115">
        <v>25.409999999999997</v>
      </c>
      <c r="I66" s="88">
        <v>0.66999999999999993</v>
      </c>
      <c r="J66" s="88">
        <v>21.18</v>
      </c>
      <c r="K66" s="88">
        <v>33.64</v>
      </c>
      <c r="L66" s="88">
        <v>14.42</v>
      </c>
      <c r="M66" s="116">
        <v>0</v>
      </c>
      <c r="N66" s="115">
        <v>443.41</v>
      </c>
      <c r="O66" s="88">
        <v>208.64</v>
      </c>
      <c r="P66" s="88">
        <v>0</v>
      </c>
      <c r="Q66" s="88">
        <v>0</v>
      </c>
      <c r="R66" s="88">
        <v>0</v>
      </c>
      <c r="S66" s="116">
        <v>0</v>
      </c>
      <c r="W66">
        <v>0.38</v>
      </c>
      <c r="X66">
        <v>0.77</v>
      </c>
      <c r="Y66">
        <v>0.28999999999999998</v>
      </c>
      <c r="Z66">
        <v>0.3</v>
      </c>
      <c r="AA66">
        <v>0.4</v>
      </c>
      <c r="AB66">
        <v>0.8</v>
      </c>
      <c r="AC66">
        <v>0.48</v>
      </c>
      <c r="AD66">
        <v>0.38</v>
      </c>
      <c r="AE66">
        <v>0</v>
      </c>
      <c r="AF66">
        <v>0</v>
      </c>
      <c r="AG66">
        <v>17.3</v>
      </c>
      <c r="AH66">
        <v>0.43</v>
      </c>
      <c r="AI66">
        <v>0.6</v>
      </c>
      <c r="AJ66">
        <v>0.4</v>
      </c>
      <c r="AK66">
        <v>14.42</v>
      </c>
      <c r="AL66">
        <v>0.32</v>
      </c>
      <c r="AM66">
        <v>0.43</v>
      </c>
      <c r="AN66">
        <v>0</v>
      </c>
      <c r="AO66">
        <v>2.88</v>
      </c>
      <c r="AP66">
        <v>0</v>
      </c>
      <c r="AQ66">
        <v>0.24</v>
      </c>
      <c r="AR66">
        <v>4.83</v>
      </c>
      <c r="AS66">
        <v>2.09</v>
      </c>
      <c r="AT66">
        <v>248.71</v>
      </c>
      <c r="AU66">
        <v>1.4</v>
      </c>
      <c r="AV66">
        <v>5.16</v>
      </c>
      <c r="AW66">
        <v>41.58</v>
      </c>
      <c r="AX66">
        <v>30</v>
      </c>
      <c r="AY66">
        <v>45</v>
      </c>
      <c r="AZ66">
        <v>35</v>
      </c>
      <c r="BA66">
        <v>0</v>
      </c>
      <c r="BB66">
        <v>15</v>
      </c>
      <c r="BC66">
        <v>0</v>
      </c>
      <c r="BD66">
        <v>115.16</v>
      </c>
      <c r="BE66">
        <v>108.12</v>
      </c>
      <c r="BF66">
        <v>0</v>
      </c>
      <c r="BG66">
        <v>33.64</v>
      </c>
      <c r="BH66">
        <v>0</v>
      </c>
      <c r="BI66">
        <v>20.86</v>
      </c>
    </row>
    <row r="67" spans="7:61">
      <c r="G67" t="s">
        <v>109</v>
      </c>
      <c r="H67" s="115">
        <v>69.81</v>
      </c>
      <c r="I67" s="88">
        <v>0.66999999999999993</v>
      </c>
      <c r="J67" s="88">
        <v>0.32</v>
      </c>
      <c r="K67" s="88">
        <v>121.1</v>
      </c>
      <c r="L67" s="88">
        <v>14.42</v>
      </c>
      <c r="M67" s="116">
        <v>0</v>
      </c>
      <c r="N67" s="115">
        <v>443.41</v>
      </c>
      <c r="O67" s="88">
        <v>208.64</v>
      </c>
      <c r="P67" s="88">
        <v>0</v>
      </c>
      <c r="Q67" s="88">
        <v>0</v>
      </c>
      <c r="R67" s="88">
        <v>0</v>
      </c>
      <c r="S67" s="116">
        <v>0</v>
      </c>
      <c r="W67">
        <v>0.38</v>
      </c>
      <c r="X67">
        <v>0.77</v>
      </c>
      <c r="Y67">
        <v>0.28999999999999998</v>
      </c>
      <c r="Z67">
        <v>0.3</v>
      </c>
      <c r="AA67">
        <v>0.4</v>
      </c>
      <c r="AB67">
        <v>0.8</v>
      </c>
      <c r="AC67">
        <v>0.48</v>
      </c>
      <c r="AD67">
        <v>0.38</v>
      </c>
      <c r="AE67">
        <v>0</v>
      </c>
      <c r="AF67">
        <v>0</v>
      </c>
      <c r="AG67">
        <v>18.260000000000002</v>
      </c>
      <c r="AH67">
        <v>0.43</v>
      </c>
      <c r="AI67">
        <v>0.6</v>
      </c>
      <c r="AJ67">
        <v>0.4</v>
      </c>
      <c r="AK67">
        <v>14.42</v>
      </c>
      <c r="AL67">
        <v>0.32</v>
      </c>
      <c r="AM67">
        <v>0.43</v>
      </c>
      <c r="AN67">
        <v>121.1</v>
      </c>
      <c r="AO67">
        <v>2.88</v>
      </c>
      <c r="AP67">
        <v>0</v>
      </c>
      <c r="AQ67">
        <v>0.24</v>
      </c>
      <c r="AR67">
        <v>4.83</v>
      </c>
      <c r="AS67">
        <v>2.09</v>
      </c>
      <c r="AT67">
        <v>248.71</v>
      </c>
      <c r="AU67">
        <v>1.4</v>
      </c>
      <c r="AV67">
        <v>5.16</v>
      </c>
      <c r="AW67">
        <v>41.58</v>
      </c>
      <c r="AX67">
        <v>30</v>
      </c>
      <c r="AY67">
        <v>45</v>
      </c>
      <c r="AZ67">
        <v>35</v>
      </c>
      <c r="BA67">
        <v>0</v>
      </c>
      <c r="BB67">
        <v>15</v>
      </c>
      <c r="BC67">
        <v>0</v>
      </c>
      <c r="BD67">
        <v>115.16</v>
      </c>
      <c r="BE67">
        <v>108.12</v>
      </c>
      <c r="BF67">
        <v>43.44</v>
      </c>
      <c r="BG67">
        <v>0</v>
      </c>
      <c r="BH67">
        <v>0</v>
      </c>
      <c r="BI67">
        <v>0</v>
      </c>
    </row>
    <row r="68" spans="7:61">
      <c r="G68" t="s">
        <v>110</v>
      </c>
      <c r="H68" s="115">
        <v>57.989999999999995</v>
      </c>
      <c r="I68" s="88">
        <v>0.66999999999999993</v>
      </c>
      <c r="J68" s="88">
        <v>0.32</v>
      </c>
      <c r="K68" s="88">
        <v>121.1</v>
      </c>
      <c r="L68" s="88">
        <v>14.42</v>
      </c>
      <c r="M68" s="116">
        <v>0</v>
      </c>
      <c r="N68" s="115">
        <v>443.41</v>
      </c>
      <c r="O68" s="88">
        <v>208.64</v>
      </c>
      <c r="P68" s="88">
        <v>0</v>
      </c>
      <c r="Q68" s="88">
        <v>0</v>
      </c>
      <c r="R68" s="88">
        <v>0</v>
      </c>
      <c r="S68" s="116">
        <v>0</v>
      </c>
      <c r="W68">
        <v>0.38</v>
      </c>
      <c r="X68">
        <v>0.77</v>
      </c>
      <c r="Y68">
        <v>0.28999999999999998</v>
      </c>
      <c r="Z68">
        <v>0.3</v>
      </c>
      <c r="AA68">
        <v>0.4</v>
      </c>
      <c r="AB68">
        <v>0.8</v>
      </c>
      <c r="AC68">
        <v>0.48</v>
      </c>
      <c r="AD68">
        <v>0.38</v>
      </c>
      <c r="AE68">
        <v>0</v>
      </c>
      <c r="AF68">
        <v>0</v>
      </c>
      <c r="AG68">
        <v>18.260000000000002</v>
      </c>
      <c r="AH68">
        <v>0.43</v>
      </c>
      <c r="AI68">
        <v>0.6</v>
      </c>
      <c r="AJ68">
        <v>0.4</v>
      </c>
      <c r="AK68">
        <v>14.42</v>
      </c>
      <c r="AL68">
        <v>0.32</v>
      </c>
      <c r="AM68">
        <v>0.43</v>
      </c>
      <c r="AN68">
        <v>121.1</v>
      </c>
      <c r="AO68">
        <v>2.88</v>
      </c>
      <c r="AP68">
        <v>0</v>
      </c>
      <c r="AQ68">
        <v>0.24</v>
      </c>
      <c r="AR68">
        <v>4.83</v>
      </c>
      <c r="AS68">
        <v>2.09</v>
      </c>
      <c r="AT68">
        <v>248.71</v>
      </c>
      <c r="AU68">
        <v>1.4</v>
      </c>
      <c r="AV68">
        <v>5.16</v>
      </c>
      <c r="AW68">
        <v>41.58</v>
      </c>
      <c r="AX68">
        <v>30</v>
      </c>
      <c r="AY68">
        <v>45</v>
      </c>
      <c r="AZ68">
        <v>35</v>
      </c>
      <c r="BA68">
        <v>0</v>
      </c>
      <c r="BB68">
        <v>15</v>
      </c>
      <c r="BC68">
        <v>0</v>
      </c>
      <c r="BD68">
        <v>115.16</v>
      </c>
      <c r="BE68">
        <v>108.12</v>
      </c>
      <c r="BF68">
        <v>31.62</v>
      </c>
      <c r="BG68">
        <v>0</v>
      </c>
      <c r="BH68">
        <v>0</v>
      </c>
      <c r="BI68">
        <v>0</v>
      </c>
    </row>
    <row r="69" spans="7:61">
      <c r="G69" t="s">
        <v>111</v>
      </c>
      <c r="H69" s="115">
        <v>44.15</v>
      </c>
      <c r="I69" s="88">
        <v>0.66999999999999993</v>
      </c>
      <c r="J69" s="88">
        <v>0.32</v>
      </c>
      <c r="K69" s="88">
        <v>121.1</v>
      </c>
      <c r="L69" s="88">
        <v>14.42</v>
      </c>
      <c r="M69" s="116">
        <v>0</v>
      </c>
      <c r="N69" s="115">
        <v>443.41</v>
      </c>
      <c r="O69" s="88">
        <v>208.64</v>
      </c>
      <c r="P69" s="88">
        <v>0</v>
      </c>
      <c r="Q69" s="88">
        <v>0</v>
      </c>
      <c r="R69" s="88">
        <v>0</v>
      </c>
      <c r="S69" s="116">
        <v>0</v>
      </c>
      <c r="W69">
        <v>0.38</v>
      </c>
      <c r="X69">
        <v>0.77</v>
      </c>
      <c r="Y69">
        <v>0.28999999999999998</v>
      </c>
      <c r="Z69">
        <v>0.3</v>
      </c>
      <c r="AA69">
        <v>0.4</v>
      </c>
      <c r="AB69">
        <v>0.8</v>
      </c>
      <c r="AC69">
        <v>0.48</v>
      </c>
      <c r="AD69">
        <v>0.38</v>
      </c>
      <c r="AE69">
        <v>0</v>
      </c>
      <c r="AF69">
        <v>0</v>
      </c>
      <c r="AG69">
        <v>18.260000000000002</v>
      </c>
      <c r="AH69">
        <v>0.43</v>
      </c>
      <c r="AI69">
        <v>0.6</v>
      </c>
      <c r="AJ69">
        <v>0.4</v>
      </c>
      <c r="AK69">
        <v>14.42</v>
      </c>
      <c r="AL69">
        <v>0.32</v>
      </c>
      <c r="AM69">
        <v>0.43</v>
      </c>
      <c r="AN69">
        <v>121.1</v>
      </c>
      <c r="AO69">
        <v>2.88</v>
      </c>
      <c r="AP69">
        <v>0</v>
      </c>
      <c r="AQ69">
        <v>0.24</v>
      </c>
      <c r="AR69">
        <v>4.83</v>
      </c>
      <c r="AS69">
        <v>2.09</v>
      </c>
      <c r="AT69">
        <v>248.71</v>
      </c>
      <c r="AU69">
        <v>1.4</v>
      </c>
      <c r="AV69">
        <v>5.16</v>
      </c>
      <c r="AW69">
        <v>41.58</v>
      </c>
      <c r="AX69">
        <v>30</v>
      </c>
      <c r="AY69">
        <v>45</v>
      </c>
      <c r="AZ69">
        <v>35</v>
      </c>
      <c r="BA69">
        <v>0</v>
      </c>
      <c r="BB69">
        <v>15</v>
      </c>
      <c r="BC69">
        <v>0</v>
      </c>
      <c r="BD69">
        <v>115.16</v>
      </c>
      <c r="BE69">
        <v>108.12</v>
      </c>
      <c r="BF69">
        <v>17.78</v>
      </c>
      <c r="BG69">
        <v>0</v>
      </c>
      <c r="BH69">
        <v>0</v>
      </c>
      <c r="BI69">
        <v>0</v>
      </c>
    </row>
    <row r="70" spans="7:61">
      <c r="G70" t="s">
        <v>112</v>
      </c>
      <c r="H70" s="115">
        <v>33.959999999999994</v>
      </c>
      <c r="I70" s="88">
        <v>0.66999999999999993</v>
      </c>
      <c r="J70" s="88">
        <v>0.32</v>
      </c>
      <c r="K70" s="88">
        <v>121.1</v>
      </c>
      <c r="L70" s="88">
        <v>14.42</v>
      </c>
      <c r="M70" s="116">
        <v>0</v>
      </c>
      <c r="N70" s="115">
        <v>443.41</v>
      </c>
      <c r="O70" s="88">
        <v>208.64</v>
      </c>
      <c r="P70" s="88">
        <v>0</v>
      </c>
      <c r="Q70" s="88">
        <v>0</v>
      </c>
      <c r="R70" s="88">
        <v>0</v>
      </c>
      <c r="S70" s="116">
        <v>0</v>
      </c>
      <c r="W70">
        <v>0.38</v>
      </c>
      <c r="X70">
        <v>0.77</v>
      </c>
      <c r="Y70">
        <v>0.28999999999999998</v>
      </c>
      <c r="Z70">
        <v>0.3</v>
      </c>
      <c r="AA70">
        <v>0.4</v>
      </c>
      <c r="AB70">
        <v>0.8</v>
      </c>
      <c r="AC70">
        <v>0.48</v>
      </c>
      <c r="AD70">
        <v>0.38</v>
      </c>
      <c r="AE70">
        <v>0</v>
      </c>
      <c r="AF70">
        <v>0</v>
      </c>
      <c r="AG70">
        <v>18.260000000000002</v>
      </c>
      <c r="AH70">
        <v>0.43</v>
      </c>
      <c r="AI70">
        <v>0.6</v>
      </c>
      <c r="AJ70">
        <v>0.4</v>
      </c>
      <c r="AK70">
        <v>14.42</v>
      </c>
      <c r="AL70">
        <v>0.32</v>
      </c>
      <c r="AM70">
        <v>0.43</v>
      </c>
      <c r="AN70">
        <v>121.1</v>
      </c>
      <c r="AO70">
        <v>2.88</v>
      </c>
      <c r="AP70">
        <v>0</v>
      </c>
      <c r="AQ70">
        <v>0.24</v>
      </c>
      <c r="AR70">
        <v>4.83</v>
      </c>
      <c r="AS70">
        <v>2.09</v>
      </c>
      <c r="AT70">
        <v>248.71</v>
      </c>
      <c r="AU70">
        <v>1.4</v>
      </c>
      <c r="AV70">
        <v>5.16</v>
      </c>
      <c r="AW70">
        <v>41.58</v>
      </c>
      <c r="AX70">
        <v>30</v>
      </c>
      <c r="AY70">
        <v>45</v>
      </c>
      <c r="AZ70">
        <v>35</v>
      </c>
      <c r="BA70">
        <v>0</v>
      </c>
      <c r="BB70">
        <v>15</v>
      </c>
      <c r="BC70">
        <v>0</v>
      </c>
      <c r="BD70">
        <v>115.16</v>
      </c>
      <c r="BE70">
        <v>108.12</v>
      </c>
      <c r="BF70">
        <v>7.59</v>
      </c>
      <c r="BG70">
        <v>0</v>
      </c>
      <c r="BH70">
        <v>0</v>
      </c>
      <c r="BI70">
        <v>0</v>
      </c>
    </row>
    <row r="71" spans="7:61">
      <c r="G71" t="s">
        <v>113</v>
      </c>
      <c r="H71" s="115">
        <v>126.32</v>
      </c>
      <c r="I71" s="88">
        <v>0.66999999999999993</v>
      </c>
      <c r="J71" s="88">
        <v>0.32</v>
      </c>
      <c r="K71" s="88">
        <v>121.1</v>
      </c>
      <c r="L71" s="88">
        <v>14.42</v>
      </c>
      <c r="M71" s="116">
        <v>0</v>
      </c>
      <c r="N71" s="115">
        <v>543.41000000000008</v>
      </c>
      <c r="O71" s="88">
        <v>208.17000000000002</v>
      </c>
      <c r="P71" s="88">
        <v>0</v>
      </c>
      <c r="Q71" s="88">
        <v>0</v>
      </c>
      <c r="R71" s="88">
        <v>0</v>
      </c>
      <c r="S71" s="116">
        <v>0</v>
      </c>
      <c r="W71">
        <v>0.38</v>
      </c>
      <c r="X71">
        <v>0.77</v>
      </c>
      <c r="Y71">
        <v>0.28999999999999998</v>
      </c>
      <c r="Z71">
        <v>0.3</v>
      </c>
      <c r="AA71">
        <v>0.4</v>
      </c>
      <c r="AB71">
        <v>0.8</v>
      </c>
      <c r="AC71">
        <v>0.48</v>
      </c>
      <c r="AD71">
        <v>0.38</v>
      </c>
      <c r="AE71">
        <v>0</v>
      </c>
      <c r="AF71">
        <v>98.99</v>
      </c>
      <c r="AG71">
        <v>19.22</v>
      </c>
      <c r="AH71">
        <v>0.43</v>
      </c>
      <c r="AI71">
        <v>0.6</v>
      </c>
      <c r="AJ71">
        <v>0.4</v>
      </c>
      <c r="AK71">
        <v>14.42</v>
      </c>
      <c r="AL71">
        <v>0.32</v>
      </c>
      <c r="AM71">
        <v>0.43</v>
      </c>
      <c r="AN71">
        <v>121.1</v>
      </c>
      <c r="AO71">
        <v>2.88</v>
      </c>
      <c r="AP71">
        <v>0</v>
      </c>
      <c r="AQ71">
        <v>0.24</v>
      </c>
      <c r="AR71">
        <v>4.57</v>
      </c>
      <c r="AS71">
        <v>2.09</v>
      </c>
      <c r="AT71">
        <v>248.71</v>
      </c>
      <c r="AU71">
        <v>1.4</v>
      </c>
      <c r="AV71">
        <v>4.95</v>
      </c>
      <c r="AW71">
        <v>41.58</v>
      </c>
      <c r="AX71">
        <v>30</v>
      </c>
      <c r="AY71">
        <v>45</v>
      </c>
      <c r="AZ71">
        <v>35</v>
      </c>
      <c r="BA71">
        <v>0</v>
      </c>
      <c r="BB71">
        <v>15</v>
      </c>
      <c r="BC71">
        <v>100</v>
      </c>
      <c r="BD71">
        <v>115.16</v>
      </c>
      <c r="BE71">
        <v>108.12</v>
      </c>
      <c r="BF71">
        <v>0</v>
      </c>
      <c r="BG71">
        <v>0</v>
      </c>
      <c r="BH71">
        <v>0</v>
      </c>
      <c r="BI71">
        <v>0</v>
      </c>
    </row>
    <row r="72" spans="7:61">
      <c r="G72" t="s">
        <v>114</v>
      </c>
      <c r="H72" s="115">
        <v>126.32</v>
      </c>
      <c r="I72" s="88">
        <v>0.66999999999999993</v>
      </c>
      <c r="J72" s="88">
        <v>1.71</v>
      </c>
      <c r="K72" s="88">
        <v>121.1</v>
      </c>
      <c r="L72" s="88">
        <v>14.42</v>
      </c>
      <c r="M72" s="116">
        <v>0</v>
      </c>
      <c r="N72" s="115">
        <v>543.41000000000008</v>
      </c>
      <c r="O72" s="88">
        <v>208.17000000000002</v>
      </c>
      <c r="P72" s="88">
        <v>0</v>
      </c>
      <c r="Q72" s="88">
        <v>0</v>
      </c>
      <c r="R72" s="88">
        <v>0</v>
      </c>
      <c r="S72" s="116">
        <v>0</v>
      </c>
      <c r="W72">
        <v>0.38</v>
      </c>
      <c r="X72">
        <v>0.77</v>
      </c>
      <c r="Y72">
        <v>0.28999999999999998</v>
      </c>
      <c r="Z72">
        <v>0.3</v>
      </c>
      <c r="AA72">
        <v>0.4</v>
      </c>
      <c r="AB72">
        <v>0.8</v>
      </c>
      <c r="AC72">
        <v>0.48</v>
      </c>
      <c r="AD72">
        <v>0.38</v>
      </c>
      <c r="AE72">
        <v>0</v>
      </c>
      <c r="AF72">
        <v>98.99</v>
      </c>
      <c r="AG72">
        <v>19.22</v>
      </c>
      <c r="AH72">
        <v>0.43</v>
      </c>
      <c r="AI72">
        <v>0.6</v>
      </c>
      <c r="AJ72">
        <v>0.4</v>
      </c>
      <c r="AK72">
        <v>14.42</v>
      </c>
      <c r="AL72">
        <v>0.32</v>
      </c>
      <c r="AM72">
        <v>0.43</v>
      </c>
      <c r="AN72">
        <v>121.1</v>
      </c>
      <c r="AO72">
        <v>2.88</v>
      </c>
      <c r="AP72">
        <v>1.39</v>
      </c>
      <c r="AQ72">
        <v>0.24</v>
      </c>
      <c r="AR72">
        <v>4.57</v>
      </c>
      <c r="AS72">
        <v>2.09</v>
      </c>
      <c r="AT72">
        <v>248.71</v>
      </c>
      <c r="AU72">
        <v>1.4</v>
      </c>
      <c r="AV72">
        <v>4.95</v>
      </c>
      <c r="AW72">
        <v>41.58</v>
      </c>
      <c r="AX72">
        <v>30</v>
      </c>
      <c r="AY72">
        <v>45</v>
      </c>
      <c r="AZ72">
        <v>35</v>
      </c>
      <c r="BA72">
        <v>0</v>
      </c>
      <c r="BB72">
        <v>15</v>
      </c>
      <c r="BC72">
        <v>100</v>
      </c>
      <c r="BD72">
        <v>115.16</v>
      </c>
      <c r="BE72">
        <v>108.12</v>
      </c>
      <c r="BF72">
        <v>0</v>
      </c>
      <c r="BG72">
        <v>0</v>
      </c>
      <c r="BH72">
        <v>0</v>
      </c>
      <c r="BI72">
        <v>0</v>
      </c>
    </row>
    <row r="73" spans="7:61">
      <c r="G73" t="s">
        <v>115</v>
      </c>
      <c r="H73" s="115">
        <v>126.32</v>
      </c>
      <c r="I73" s="88">
        <v>0.66999999999999993</v>
      </c>
      <c r="J73" s="88">
        <v>1.71</v>
      </c>
      <c r="K73" s="88">
        <v>121.1</v>
      </c>
      <c r="L73" s="88">
        <v>14.42</v>
      </c>
      <c r="M73" s="116">
        <v>0</v>
      </c>
      <c r="N73" s="115">
        <v>543.41000000000008</v>
      </c>
      <c r="O73" s="88">
        <v>208.17000000000002</v>
      </c>
      <c r="P73" s="88">
        <v>0</v>
      </c>
      <c r="Q73" s="88">
        <v>0</v>
      </c>
      <c r="R73" s="88">
        <v>0</v>
      </c>
      <c r="S73" s="116">
        <v>0</v>
      </c>
      <c r="W73">
        <v>0.38</v>
      </c>
      <c r="X73">
        <v>0.77</v>
      </c>
      <c r="Y73">
        <v>0.28999999999999998</v>
      </c>
      <c r="Z73">
        <v>0.3</v>
      </c>
      <c r="AA73">
        <v>0.4</v>
      </c>
      <c r="AB73">
        <v>0.8</v>
      </c>
      <c r="AC73">
        <v>0.48</v>
      </c>
      <c r="AD73">
        <v>0.38</v>
      </c>
      <c r="AE73">
        <v>0</v>
      </c>
      <c r="AF73">
        <v>98.99</v>
      </c>
      <c r="AG73">
        <v>19.22</v>
      </c>
      <c r="AH73">
        <v>0.43</v>
      </c>
      <c r="AI73">
        <v>0.6</v>
      </c>
      <c r="AJ73">
        <v>0.4</v>
      </c>
      <c r="AK73">
        <v>14.42</v>
      </c>
      <c r="AL73">
        <v>0.32</v>
      </c>
      <c r="AM73">
        <v>0.43</v>
      </c>
      <c r="AN73">
        <v>121.1</v>
      </c>
      <c r="AO73">
        <v>2.88</v>
      </c>
      <c r="AP73">
        <v>1.39</v>
      </c>
      <c r="AQ73">
        <v>0.24</v>
      </c>
      <c r="AR73">
        <v>4.57</v>
      </c>
      <c r="AS73">
        <v>2.09</v>
      </c>
      <c r="AT73">
        <v>248.71</v>
      </c>
      <c r="AU73">
        <v>1.4</v>
      </c>
      <c r="AV73">
        <v>4.95</v>
      </c>
      <c r="AW73">
        <v>41.58</v>
      </c>
      <c r="AX73">
        <v>30</v>
      </c>
      <c r="AY73">
        <v>45</v>
      </c>
      <c r="AZ73">
        <v>35</v>
      </c>
      <c r="BA73">
        <v>0</v>
      </c>
      <c r="BB73">
        <v>15</v>
      </c>
      <c r="BC73">
        <v>100</v>
      </c>
      <c r="BD73">
        <v>115.16</v>
      </c>
      <c r="BE73">
        <v>108.12</v>
      </c>
      <c r="BF73">
        <v>0</v>
      </c>
      <c r="BG73">
        <v>0</v>
      </c>
      <c r="BH73">
        <v>0</v>
      </c>
      <c r="BI73">
        <v>0</v>
      </c>
    </row>
    <row r="74" spans="7:61">
      <c r="G74" t="s">
        <v>116</v>
      </c>
      <c r="H74" s="115">
        <v>154.19000000000003</v>
      </c>
      <c r="I74" s="88">
        <v>0.66999999999999993</v>
      </c>
      <c r="J74" s="88">
        <v>1.71</v>
      </c>
      <c r="K74" s="88">
        <v>121.1</v>
      </c>
      <c r="L74" s="88">
        <v>14.42</v>
      </c>
      <c r="M74" s="116">
        <v>0</v>
      </c>
      <c r="N74" s="115">
        <v>543.41000000000008</v>
      </c>
      <c r="O74" s="88">
        <v>208.17000000000002</v>
      </c>
      <c r="P74" s="88">
        <v>0</v>
      </c>
      <c r="Q74" s="88">
        <v>0</v>
      </c>
      <c r="R74" s="88">
        <v>0</v>
      </c>
      <c r="S74" s="116">
        <v>0</v>
      </c>
      <c r="W74">
        <v>0.38</v>
      </c>
      <c r="X74">
        <v>0.77</v>
      </c>
      <c r="Y74">
        <v>0.28999999999999998</v>
      </c>
      <c r="Z74">
        <v>0.3</v>
      </c>
      <c r="AA74">
        <v>0.4</v>
      </c>
      <c r="AB74">
        <v>0.8</v>
      </c>
      <c r="AC74">
        <v>0.48</v>
      </c>
      <c r="AD74">
        <v>0.38</v>
      </c>
      <c r="AE74">
        <v>27.87</v>
      </c>
      <c r="AF74">
        <v>98.99</v>
      </c>
      <c r="AG74">
        <v>19.22</v>
      </c>
      <c r="AH74">
        <v>0.43</v>
      </c>
      <c r="AI74">
        <v>0.6</v>
      </c>
      <c r="AJ74">
        <v>0.4</v>
      </c>
      <c r="AK74">
        <v>14.42</v>
      </c>
      <c r="AL74">
        <v>0.32</v>
      </c>
      <c r="AM74">
        <v>0.43</v>
      </c>
      <c r="AN74">
        <v>121.1</v>
      </c>
      <c r="AO74">
        <v>2.88</v>
      </c>
      <c r="AP74">
        <v>1.39</v>
      </c>
      <c r="AQ74">
        <v>0.24</v>
      </c>
      <c r="AR74">
        <v>4.57</v>
      </c>
      <c r="AS74">
        <v>2.09</v>
      </c>
      <c r="AT74">
        <v>248.71</v>
      </c>
      <c r="AU74">
        <v>1.4</v>
      </c>
      <c r="AV74">
        <v>4.95</v>
      </c>
      <c r="AW74">
        <v>41.58</v>
      </c>
      <c r="AX74">
        <v>30</v>
      </c>
      <c r="AY74">
        <v>45</v>
      </c>
      <c r="AZ74">
        <v>35</v>
      </c>
      <c r="BA74">
        <v>0</v>
      </c>
      <c r="BB74">
        <v>15</v>
      </c>
      <c r="BC74">
        <v>100</v>
      </c>
      <c r="BD74">
        <v>115.16</v>
      </c>
      <c r="BE74">
        <v>108.12</v>
      </c>
      <c r="BF74">
        <v>0</v>
      </c>
      <c r="BG74">
        <v>0</v>
      </c>
      <c r="BH74">
        <v>0</v>
      </c>
      <c r="BI74">
        <v>0</v>
      </c>
    </row>
    <row r="75" spans="7:61">
      <c r="G75" t="s">
        <v>117</v>
      </c>
      <c r="H75" s="115">
        <v>126.32</v>
      </c>
      <c r="I75" s="88">
        <v>0.66999999999999993</v>
      </c>
      <c r="J75" s="88">
        <v>1.71</v>
      </c>
      <c r="K75" s="88">
        <v>121.1</v>
      </c>
      <c r="L75" s="88">
        <v>14.42</v>
      </c>
      <c r="M75" s="116">
        <v>0</v>
      </c>
      <c r="N75" s="115">
        <v>294.7</v>
      </c>
      <c r="O75" s="88">
        <v>238.17000000000002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0.77</v>
      </c>
      <c r="Y75">
        <v>0.28999999999999998</v>
      </c>
      <c r="Z75">
        <v>0.3</v>
      </c>
      <c r="AA75">
        <v>0.4</v>
      </c>
      <c r="AB75">
        <v>0.8</v>
      </c>
      <c r="AC75">
        <v>0.48</v>
      </c>
      <c r="AD75">
        <v>0.38</v>
      </c>
      <c r="AE75">
        <v>0</v>
      </c>
      <c r="AF75">
        <v>98.99</v>
      </c>
      <c r="AG75">
        <v>19.22</v>
      </c>
      <c r="AH75">
        <v>0.43</v>
      </c>
      <c r="AI75">
        <v>0.6</v>
      </c>
      <c r="AJ75">
        <v>0.4</v>
      </c>
      <c r="AK75">
        <v>14.42</v>
      </c>
      <c r="AL75">
        <v>0.32</v>
      </c>
      <c r="AM75">
        <v>0.43</v>
      </c>
      <c r="AN75">
        <v>121.1</v>
      </c>
      <c r="AO75">
        <v>2.88</v>
      </c>
      <c r="AP75">
        <v>1.39</v>
      </c>
      <c r="AQ75">
        <v>0.24</v>
      </c>
      <c r="AR75">
        <v>4.57</v>
      </c>
      <c r="AS75">
        <v>2.09</v>
      </c>
      <c r="AT75">
        <v>0</v>
      </c>
      <c r="AU75">
        <v>1.4</v>
      </c>
      <c r="AV75">
        <v>4.95</v>
      </c>
      <c r="AW75">
        <v>41.58</v>
      </c>
      <c r="AX75">
        <v>30</v>
      </c>
      <c r="AY75">
        <v>45</v>
      </c>
      <c r="AZ75">
        <v>35</v>
      </c>
      <c r="BA75">
        <v>30</v>
      </c>
      <c r="BB75">
        <v>15</v>
      </c>
      <c r="BC75">
        <v>100</v>
      </c>
      <c r="BD75">
        <v>115.16</v>
      </c>
      <c r="BE75">
        <v>108.12</v>
      </c>
      <c r="BF75">
        <v>0</v>
      </c>
      <c r="BG75">
        <v>0</v>
      </c>
      <c r="BH75">
        <v>0</v>
      </c>
      <c r="BI75">
        <v>0</v>
      </c>
    </row>
    <row r="76" spans="7:61">
      <c r="G76" t="s">
        <v>118</v>
      </c>
      <c r="H76" s="115">
        <v>126.32</v>
      </c>
      <c r="I76" s="88">
        <v>0.66999999999999993</v>
      </c>
      <c r="J76" s="88">
        <v>1.71</v>
      </c>
      <c r="K76" s="88">
        <v>121.1</v>
      </c>
      <c r="L76" s="88">
        <v>14.42</v>
      </c>
      <c r="M76" s="116">
        <v>0</v>
      </c>
      <c r="N76" s="115">
        <v>294.7</v>
      </c>
      <c r="O76" s="88">
        <v>238.17000000000002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0.77</v>
      </c>
      <c r="Y76">
        <v>0.28999999999999998</v>
      </c>
      <c r="Z76">
        <v>0.3</v>
      </c>
      <c r="AA76">
        <v>0.4</v>
      </c>
      <c r="AB76">
        <v>0.8</v>
      </c>
      <c r="AC76">
        <v>0.48</v>
      </c>
      <c r="AD76">
        <v>0.38</v>
      </c>
      <c r="AE76">
        <v>0</v>
      </c>
      <c r="AF76">
        <v>98.99</v>
      </c>
      <c r="AG76">
        <v>19.22</v>
      </c>
      <c r="AH76">
        <v>0.43</v>
      </c>
      <c r="AI76">
        <v>0.6</v>
      </c>
      <c r="AJ76">
        <v>0.4</v>
      </c>
      <c r="AK76">
        <v>14.42</v>
      </c>
      <c r="AL76">
        <v>0.32</v>
      </c>
      <c r="AM76">
        <v>0.43</v>
      </c>
      <c r="AN76">
        <v>121.1</v>
      </c>
      <c r="AO76">
        <v>2.88</v>
      </c>
      <c r="AP76">
        <v>1.39</v>
      </c>
      <c r="AQ76">
        <v>0.24</v>
      </c>
      <c r="AR76">
        <v>4.57</v>
      </c>
      <c r="AS76">
        <v>2.09</v>
      </c>
      <c r="AT76">
        <v>0</v>
      </c>
      <c r="AU76">
        <v>1.4</v>
      </c>
      <c r="AV76">
        <v>4.95</v>
      </c>
      <c r="AW76">
        <v>41.58</v>
      </c>
      <c r="AX76">
        <v>30</v>
      </c>
      <c r="AY76">
        <v>45</v>
      </c>
      <c r="AZ76">
        <v>35</v>
      </c>
      <c r="BA76">
        <v>30</v>
      </c>
      <c r="BB76">
        <v>15</v>
      </c>
      <c r="BC76">
        <v>100</v>
      </c>
      <c r="BD76">
        <v>115.16</v>
      </c>
      <c r="BE76">
        <v>108.12</v>
      </c>
      <c r="BF76">
        <v>0</v>
      </c>
      <c r="BG76">
        <v>0</v>
      </c>
      <c r="BH76">
        <v>0</v>
      </c>
      <c r="BI76">
        <v>0</v>
      </c>
    </row>
    <row r="77" spans="7:61">
      <c r="G77" t="s">
        <v>119</v>
      </c>
      <c r="H77" s="115">
        <v>126.32</v>
      </c>
      <c r="I77" s="88">
        <v>0.66999999999999993</v>
      </c>
      <c r="J77" s="88">
        <v>1.71</v>
      </c>
      <c r="K77" s="88">
        <v>121.1</v>
      </c>
      <c r="L77" s="88">
        <v>14.42</v>
      </c>
      <c r="M77" s="116">
        <v>0</v>
      </c>
      <c r="N77" s="115">
        <v>294.7</v>
      </c>
      <c r="O77" s="88">
        <v>238.17000000000002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0.77</v>
      </c>
      <c r="Y77">
        <v>0.28999999999999998</v>
      </c>
      <c r="Z77">
        <v>0.3</v>
      </c>
      <c r="AA77">
        <v>0.4</v>
      </c>
      <c r="AB77">
        <v>0.8</v>
      </c>
      <c r="AC77">
        <v>0.48</v>
      </c>
      <c r="AD77">
        <v>0.38</v>
      </c>
      <c r="AE77">
        <v>0</v>
      </c>
      <c r="AF77">
        <v>98.99</v>
      </c>
      <c r="AG77">
        <v>19.22</v>
      </c>
      <c r="AH77">
        <v>0.43</v>
      </c>
      <c r="AI77">
        <v>0.6</v>
      </c>
      <c r="AJ77">
        <v>0.4</v>
      </c>
      <c r="AK77">
        <v>14.42</v>
      </c>
      <c r="AL77">
        <v>0.32</v>
      </c>
      <c r="AM77">
        <v>0.43</v>
      </c>
      <c r="AN77">
        <v>121.1</v>
      </c>
      <c r="AO77">
        <v>2.88</v>
      </c>
      <c r="AP77">
        <v>1.39</v>
      </c>
      <c r="AQ77">
        <v>0.24</v>
      </c>
      <c r="AR77">
        <v>4.57</v>
      </c>
      <c r="AS77">
        <v>2.09</v>
      </c>
      <c r="AT77">
        <v>0</v>
      </c>
      <c r="AU77">
        <v>1.4</v>
      </c>
      <c r="AV77">
        <v>4.95</v>
      </c>
      <c r="AW77">
        <v>41.58</v>
      </c>
      <c r="AX77">
        <v>30</v>
      </c>
      <c r="AY77">
        <v>45</v>
      </c>
      <c r="AZ77">
        <v>35</v>
      </c>
      <c r="BA77">
        <v>30</v>
      </c>
      <c r="BB77">
        <v>15</v>
      </c>
      <c r="BC77">
        <v>100</v>
      </c>
      <c r="BD77">
        <v>115.16</v>
      </c>
      <c r="BE77">
        <v>108.12</v>
      </c>
      <c r="BF77">
        <v>0</v>
      </c>
      <c r="BG77">
        <v>0</v>
      </c>
      <c r="BH77">
        <v>0</v>
      </c>
      <c r="BI77">
        <v>0</v>
      </c>
    </row>
    <row r="78" spans="7:61">
      <c r="G78" t="s">
        <v>120</v>
      </c>
      <c r="H78" s="115">
        <v>126.32</v>
      </c>
      <c r="I78" s="88">
        <v>0.66999999999999993</v>
      </c>
      <c r="J78" s="88">
        <v>1.71</v>
      </c>
      <c r="K78" s="88">
        <v>121.1</v>
      </c>
      <c r="L78" s="88">
        <v>14.42</v>
      </c>
      <c r="M78" s="116">
        <v>0</v>
      </c>
      <c r="N78" s="115">
        <v>294.7</v>
      </c>
      <c r="O78" s="88">
        <v>238.17000000000002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0.77</v>
      </c>
      <c r="Y78">
        <v>0.28999999999999998</v>
      </c>
      <c r="Z78">
        <v>0.3</v>
      </c>
      <c r="AA78">
        <v>0.4</v>
      </c>
      <c r="AB78">
        <v>0.8</v>
      </c>
      <c r="AC78">
        <v>0.48</v>
      </c>
      <c r="AD78">
        <v>0.38</v>
      </c>
      <c r="AE78">
        <v>0</v>
      </c>
      <c r="AF78">
        <v>98.99</v>
      </c>
      <c r="AG78">
        <v>19.22</v>
      </c>
      <c r="AH78">
        <v>0.43</v>
      </c>
      <c r="AI78">
        <v>0.6</v>
      </c>
      <c r="AJ78">
        <v>0.4</v>
      </c>
      <c r="AK78">
        <v>14.42</v>
      </c>
      <c r="AL78">
        <v>0.32</v>
      </c>
      <c r="AM78">
        <v>0.43</v>
      </c>
      <c r="AN78">
        <v>121.1</v>
      </c>
      <c r="AO78">
        <v>2.88</v>
      </c>
      <c r="AP78">
        <v>1.39</v>
      </c>
      <c r="AQ78">
        <v>0.24</v>
      </c>
      <c r="AR78">
        <v>4.57</v>
      </c>
      <c r="AS78">
        <v>2.09</v>
      </c>
      <c r="AT78">
        <v>0</v>
      </c>
      <c r="AU78">
        <v>1.4</v>
      </c>
      <c r="AV78">
        <v>4.95</v>
      </c>
      <c r="AW78">
        <v>41.58</v>
      </c>
      <c r="AX78">
        <v>30</v>
      </c>
      <c r="AY78">
        <v>45</v>
      </c>
      <c r="AZ78">
        <v>35</v>
      </c>
      <c r="BA78">
        <v>30</v>
      </c>
      <c r="BB78">
        <v>15</v>
      </c>
      <c r="BC78">
        <v>100</v>
      </c>
      <c r="BD78">
        <v>115.16</v>
      </c>
      <c r="BE78">
        <v>108.12</v>
      </c>
      <c r="BF78">
        <v>0</v>
      </c>
      <c r="BG78">
        <v>0</v>
      </c>
      <c r="BH78">
        <v>0</v>
      </c>
      <c r="BI78">
        <v>0</v>
      </c>
    </row>
    <row r="79" spans="7:61">
      <c r="G79" t="s">
        <v>121</v>
      </c>
      <c r="H79" s="115">
        <v>126.32</v>
      </c>
      <c r="I79" s="88">
        <v>0.66999999999999993</v>
      </c>
      <c r="J79" s="88">
        <v>1.71</v>
      </c>
      <c r="K79" s="88">
        <v>0</v>
      </c>
      <c r="L79" s="88">
        <v>14.42</v>
      </c>
      <c r="M79" s="116">
        <v>0</v>
      </c>
      <c r="N79" s="115">
        <v>253.12</v>
      </c>
      <c r="O79" s="88">
        <v>237.95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0.77</v>
      </c>
      <c r="Y79">
        <v>0.28999999999999998</v>
      </c>
      <c r="Z79">
        <v>0.3</v>
      </c>
      <c r="AA79">
        <v>0.4</v>
      </c>
      <c r="AB79">
        <v>0.8</v>
      </c>
      <c r="AC79">
        <v>0.48</v>
      </c>
      <c r="AD79">
        <v>0.38</v>
      </c>
      <c r="AE79">
        <v>0</v>
      </c>
      <c r="AF79">
        <v>98.99</v>
      </c>
      <c r="AG79">
        <v>19.22</v>
      </c>
      <c r="AH79">
        <v>0.43</v>
      </c>
      <c r="AI79">
        <v>0.6</v>
      </c>
      <c r="AJ79">
        <v>0.4</v>
      </c>
      <c r="AK79">
        <v>14.42</v>
      </c>
      <c r="AL79">
        <v>0.32</v>
      </c>
      <c r="AM79">
        <v>0.43</v>
      </c>
      <c r="AN79">
        <v>0</v>
      </c>
      <c r="AO79">
        <v>2.88</v>
      </c>
      <c r="AP79">
        <v>1.39</v>
      </c>
      <c r="AQ79">
        <v>0.24</v>
      </c>
      <c r="AR79">
        <v>4.57</v>
      </c>
      <c r="AS79">
        <v>2.09</v>
      </c>
      <c r="AT79">
        <v>0</v>
      </c>
      <c r="AU79">
        <v>1.4</v>
      </c>
      <c r="AV79">
        <v>4.7300000000000004</v>
      </c>
      <c r="AW79">
        <v>0</v>
      </c>
      <c r="AX79">
        <v>30</v>
      </c>
      <c r="AY79">
        <v>45</v>
      </c>
      <c r="AZ79">
        <v>35</v>
      </c>
      <c r="BA79">
        <v>30</v>
      </c>
      <c r="BB79">
        <v>15</v>
      </c>
      <c r="BC79">
        <v>100</v>
      </c>
      <c r="BD79">
        <v>115.16</v>
      </c>
      <c r="BE79">
        <v>108.12</v>
      </c>
      <c r="BF79">
        <v>0</v>
      </c>
      <c r="BG79">
        <v>0</v>
      </c>
      <c r="BH79">
        <v>0</v>
      </c>
      <c r="BI79">
        <v>0</v>
      </c>
    </row>
    <row r="80" spans="7:61">
      <c r="G80" t="s">
        <v>122</v>
      </c>
      <c r="H80" s="115">
        <v>126.32</v>
      </c>
      <c r="I80" s="88">
        <v>0.66999999999999993</v>
      </c>
      <c r="J80" s="88">
        <v>1.71</v>
      </c>
      <c r="K80" s="88">
        <v>0</v>
      </c>
      <c r="L80" s="88">
        <v>14.42</v>
      </c>
      <c r="M80" s="116">
        <v>0</v>
      </c>
      <c r="N80" s="115">
        <v>253.12</v>
      </c>
      <c r="O80" s="88">
        <v>237.95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0.77</v>
      </c>
      <c r="Y80">
        <v>0.28999999999999998</v>
      </c>
      <c r="Z80">
        <v>0.3</v>
      </c>
      <c r="AA80">
        <v>0.4</v>
      </c>
      <c r="AB80">
        <v>0.8</v>
      </c>
      <c r="AC80">
        <v>0.48</v>
      </c>
      <c r="AD80">
        <v>0.38</v>
      </c>
      <c r="AE80">
        <v>0</v>
      </c>
      <c r="AF80">
        <v>98.99</v>
      </c>
      <c r="AG80">
        <v>19.22</v>
      </c>
      <c r="AH80">
        <v>0.43</v>
      </c>
      <c r="AI80">
        <v>0.6</v>
      </c>
      <c r="AJ80">
        <v>0.4</v>
      </c>
      <c r="AK80">
        <v>14.42</v>
      </c>
      <c r="AL80">
        <v>0.32</v>
      </c>
      <c r="AM80">
        <v>0.43</v>
      </c>
      <c r="AN80">
        <v>0</v>
      </c>
      <c r="AO80">
        <v>2.88</v>
      </c>
      <c r="AP80">
        <v>1.39</v>
      </c>
      <c r="AQ80">
        <v>0.24</v>
      </c>
      <c r="AR80">
        <v>4.57</v>
      </c>
      <c r="AS80">
        <v>2.09</v>
      </c>
      <c r="AT80">
        <v>0</v>
      </c>
      <c r="AU80">
        <v>1.4</v>
      </c>
      <c r="AV80">
        <v>4.7300000000000004</v>
      </c>
      <c r="AW80">
        <v>0</v>
      </c>
      <c r="AX80">
        <v>30</v>
      </c>
      <c r="AY80">
        <v>45</v>
      </c>
      <c r="AZ80">
        <v>35</v>
      </c>
      <c r="BA80">
        <v>30</v>
      </c>
      <c r="BB80">
        <v>15</v>
      </c>
      <c r="BC80">
        <v>100</v>
      </c>
      <c r="BD80">
        <v>115.16</v>
      </c>
      <c r="BE80">
        <v>108.12</v>
      </c>
      <c r="BF80">
        <v>0</v>
      </c>
      <c r="BG80">
        <v>0</v>
      </c>
      <c r="BH80">
        <v>0</v>
      </c>
      <c r="BI80">
        <v>0</v>
      </c>
    </row>
    <row r="81" spans="7:61">
      <c r="G81" t="s">
        <v>123</v>
      </c>
      <c r="H81" s="115">
        <v>126.32</v>
      </c>
      <c r="I81" s="88">
        <v>0.66999999999999993</v>
      </c>
      <c r="J81" s="88">
        <v>1.71</v>
      </c>
      <c r="K81" s="88">
        <v>0</v>
      </c>
      <c r="L81" s="88">
        <v>14.42</v>
      </c>
      <c r="M81" s="116">
        <v>0</v>
      </c>
      <c r="N81" s="115">
        <v>253.12</v>
      </c>
      <c r="O81" s="88">
        <v>237.95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0.77</v>
      </c>
      <c r="Y81">
        <v>0.28999999999999998</v>
      </c>
      <c r="Z81">
        <v>0.3</v>
      </c>
      <c r="AA81">
        <v>0.4</v>
      </c>
      <c r="AB81">
        <v>0.8</v>
      </c>
      <c r="AC81">
        <v>0.48</v>
      </c>
      <c r="AD81">
        <v>0.38</v>
      </c>
      <c r="AE81">
        <v>0</v>
      </c>
      <c r="AF81">
        <v>98.99</v>
      </c>
      <c r="AG81">
        <v>19.22</v>
      </c>
      <c r="AH81">
        <v>0.43</v>
      </c>
      <c r="AI81">
        <v>0.6</v>
      </c>
      <c r="AJ81">
        <v>0.4</v>
      </c>
      <c r="AK81">
        <v>14.42</v>
      </c>
      <c r="AL81">
        <v>0.32</v>
      </c>
      <c r="AM81">
        <v>0.43</v>
      </c>
      <c r="AN81">
        <v>0</v>
      </c>
      <c r="AO81">
        <v>2.88</v>
      </c>
      <c r="AP81">
        <v>1.39</v>
      </c>
      <c r="AQ81">
        <v>0.24</v>
      </c>
      <c r="AR81">
        <v>4.57</v>
      </c>
      <c r="AS81">
        <v>2.09</v>
      </c>
      <c r="AT81">
        <v>0</v>
      </c>
      <c r="AU81">
        <v>1.4</v>
      </c>
      <c r="AV81">
        <v>4.7300000000000004</v>
      </c>
      <c r="AW81">
        <v>0</v>
      </c>
      <c r="AX81">
        <v>30</v>
      </c>
      <c r="AY81">
        <v>45</v>
      </c>
      <c r="AZ81">
        <v>35</v>
      </c>
      <c r="BA81">
        <v>30</v>
      </c>
      <c r="BB81">
        <v>15</v>
      </c>
      <c r="BC81">
        <v>100</v>
      </c>
      <c r="BD81">
        <v>115.16</v>
      </c>
      <c r="BE81">
        <v>108.12</v>
      </c>
      <c r="BF81">
        <v>0</v>
      </c>
      <c r="BG81">
        <v>0</v>
      </c>
      <c r="BH81">
        <v>0</v>
      </c>
      <c r="BI81">
        <v>0</v>
      </c>
    </row>
    <row r="82" spans="7:61">
      <c r="G82" t="s">
        <v>124</v>
      </c>
      <c r="H82" s="115">
        <v>126.32</v>
      </c>
      <c r="I82" s="88">
        <v>0.66999999999999993</v>
      </c>
      <c r="J82" s="88">
        <v>1.71</v>
      </c>
      <c r="K82" s="88">
        <v>0</v>
      </c>
      <c r="L82" s="88">
        <v>14.42</v>
      </c>
      <c r="M82" s="116">
        <v>0</v>
      </c>
      <c r="N82" s="115">
        <v>253.12</v>
      </c>
      <c r="O82" s="88">
        <v>237.95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0.77</v>
      </c>
      <c r="Y82">
        <v>0.28999999999999998</v>
      </c>
      <c r="Z82">
        <v>0.3</v>
      </c>
      <c r="AA82">
        <v>0.4</v>
      </c>
      <c r="AB82">
        <v>0.8</v>
      </c>
      <c r="AC82">
        <v>0.48</v>
      </c>
      <c r="AD82">
        <v>0.38</v>
      </c>
      <c r="AE82">
        <v>0</v>
      </c>
      <c r="AF82">
        <v>98.99</v>
      </c>
      <c r="AG82">
        <v>19.22</v>
      </c>
      <c r="AH82">
        <v>0.43</v>
      </c>
      <c r="AI82">
        <v>0.6</v>
      </c>
      <c r="AJ82">
        <v>0.4</v>
      </c>
      <c r="AK82">
        <v>14.42</v>
      </c>
      <c r="AL82">
        <v>0.32</v>
      </c>
      <c r="AM82">
        <v>0.43</v>
      </c>
      <c r="AN82">
        <v>0</v>
      </c>
      <c r="AO82">
        <v>2.88</v>
      </c>
      <c r="AP82">
        <v>1.39</v>
      </c>
      <c r="AQ82">
        <v>0.24</v>
      </c>
      <c r="AR82">
        <v>4.57</v>
      </c>
      <c r="AS82">
        <v>2.09</v>
      </c>
      <c r="AT82">
        <v>0</v>
      </c>
      <c r="AU82">
        <v>1.4</v>
      </c>
      <c r="AV82">
        <v>4.7300000000000004</v>
      </c>
      <c r="AW82">
        <v>0</v>
      </c>
      <c r="AX82">
        <v>30</v>
      </c>
      <c r="AY82">
        <v>45</v>
      </c>
      <c r="AZ82">
        <v>35</v>
      </c>
      <c r="BA82">
        <v>30</v>
      </c>
      <c r="BB82">
        <v>15</v>
      </c>
      <c r="BC82">
        <v>100</v>
      </c>
      <c r="BD82">
        <v>115.16</v>
      </c>
      <c r="BE82">
        <v>108.12</v>
      </c>
      <c r="BF82">
        <v>0</v>
      </c>
      <c r="BG82">
        <v>0</v>
      </c>
      <c r="BH82">
        <v>0</v>
      </c>
      <c r="BI82">
        <v>0</v>
      </c>
    </row>
    <row r="83" spans="7:61">
      <c r="G83" t="s">
        <v>125</v>
      </c>
      <c r="H83" s="115">
        <v>126.22</v>
      </c>
      <c r="I83" s="88">
        <v>0.66999999999999993</v>
      </c>
      <c r="J83" s="88">
        <v>1.71</v>
      </c>
      <c r="K83" s="88">
        <v>0</v>
      </c>
      <c r="L83" s="88">
        <v>14.42</v>
      </c>
      <c r="M83" s="116">
        <v>0</v>
      </c>
      <c r="N83" s="115">
        <v>253.12</v>
      </c>
      <c r="O83" s="88">
        <v>237.8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0.77</v>
      </c>
      <c r="Y83">
        <v>0.28999999999999998</v>
      </c>
      <c r="Z83">
        <v>0.3</v>
      </c>
      <c r="AA83">
        <v>0.4</v>
      </c>
      <c r="AB83">
        <v>0.8</v>
      </c>
      <c r="AC83">
        <v>0.38</v>
      </c>
      <c r="AD83">
        <v>0.38</v>
      </c>
      <c r="AE83">
        <v>0</v>
      </c>
      <c r="AF83">
        <v>98.99</v>
      </c>
      <c r="AG83">
        <v>19.22</v>
      </c>
      <c r="AH83">
        <v>0.43</v>
      </c>
      <c r="AI83">
        <v>0.6</v>
      </c>
      <c r="AJ83">
        <v>0.4</v>
      </c>
      <c r="AK83">
        <v>14.42</v>
      </c>
      <c r="AL83">
        <v>0.32</v>
      </c>
      <c r="AM83">
        <v>0.43</v>
      </c>
      <c r="AN83">
        <v>0</v>
      </c>
      <c r="AO83">
        <v>2.88</v>
      </c>
      <c r="AP83">
        <v>1.39</v>
      </c>
      <c r="AQ83">
        <v>0.24</v>
      </c>
      <c r="AR83">
        <v>4.57</v>
      </c>
      <c r="AS83">
        <v>1.94</v>
      </c>
      <c r="AT83">
        <v>0</v>
      </c>
      <c r="AU83">
        <v>1.4</v>
      </c>
      <c r="AV83">
        <v>4.7300000000000004</v>
      </c>
      <c r="AW83">
        <v>0</v>
      </c>
      <c r="AX83">
        <v>30</v>
      </c>
      <c r="AY83">
        <v>45</v>
      </c>
      <c r="AZ83">
        <v>35</v>
      </c>
      <c r="BA83">
        <v>30</v>
      </c>
      <c r="BB83">
        <v>15</v>
      </c>
      <c r="BC83">
        <v>100</v>
      </c>
      <c r="BD83">
        <v>115.16</v>
      </c>
      <c r="BE83">
        <v>108.12</v>
      </c>
      <c r="BF83">
        <v>0</v>
      </c>
      <c r="BG83">
        <v>0</v>
      </c>
      <c r="BH83">
        <v>0</v>
      </c>
      <c r="BI83">
        <v>0</v>
      </c>
    </row>
    <row r="84" spans="7:61">
      <c r="G84" t="s">
        <v>126</v>
      </c>
      <c r="H84" s="115">
        <v>126.22</v>
      </c>
      <c r="I84" s="88">
        <v>0.66999999999999993</v>
      </c>
      <c r="J84" s="88">
        <v>1.71</v>
      </c>
      <c r="K84" s="88">
        <v>0</v>
      </c>
      <c r="L84" s="88">
        <v>14.42</v>
      </c>
      <c r="M84" s="116">
        <v>0</v>
      </c>
      <c r="N84" s="115">
        <v>253.12</v>
      </c>
      <c r="O84" s="88">
        <v>237.8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0.77</v>
      </c>
      <c r="Y84">
        <v>0.28999999999999998</v>
      </c>
      <c r="Z84">
        <v>0.3</v>
      </c>
      <c r="AA84">
        <v>0.4</v>
      </c>
      <c r="AB84">
        <v>0.8</v>
      </c>
      <c r="AC84">
        <v>0.38</v>
      </c>
      <c r="AD84">
        <v>0.38</v>
      </c>
      <c r="AE84">
        <v>0</v>
      </c>
      <c r="AF84">
        <v>98.99</v>
      </c>
      <c r="AG84">
        <v>19.22</v>
      </c>
      <c r="AH84">
        <v>0.43</v>
      </c>
      <c r="AI84">
        <v>0.6</v>
      </c>
      <c r="AJ84">
        <v>0.4</v>
      </c>
      <c r="AK84">
        <v>14.42</v>
      </c>
      <c r="AL84">
        <v>0.32</v>
      </c>
      <c r="AM84">
        <v>0.43</v>
      </c>
      <c r="AN84">
        <v>0</v>
      </c>
      <c r="AO84">
        <v>2.88</v>
      </c>
      <c r="AP84">
        <v>1.39</v>
      </c>
      <c r="AQ84">
        <v>0.24</v>
      </c>
      <c r="AR84">
        <v>4.57</v>
      </c>
      <c r="AS84">
        <v>1.94</v>
      </c>
      <c r="AT84">
        <v>0</v>
      </c>
      <c r="AU84">
        <v>1.4</v>
      </c>
      <c r="AV84">
        <v>4.7300000000000004</v>
      </c>
      <c r="AW84">
        <v>0</v>
      </c>
      <c r="AX84">
        <v>30</v>
      </c>
      <c r="AY84">
        <v>45</v>
      </c>
      <c r="AZ84">
        <v>35</v>
      </c>
      <c r="BA84">
        <v>30</v>
      </c>
      <c r="BB84">
        <v>15</v>
      </c>
      <c r="BC84">
        <v>100</v>
      </c>
      <c r="BD84">
        <v>115.16</v>
      </c>
      <c r="BE84">
        <v>108.12</v>
      </c>
      <c r="BF84">
        <v>0</v>
      </c>
      <c r="BG84">
        <v>0</v>
      </c>
      <c r="BH84">
        <v>0</v>
      </c>
      <c r="BI84">
        <v>0</v>
      </c>
    </row>
    <row r="85" spans="7:61">
      <c r="G85" t="s">
        <v>127</v>
      </c>
      <c r="H85" s="115">
        <v>126.22</v>
      </c>
      <c r="I85" s="88">
        <v>0.66999999999999993</v>
      </c>
      <c r="J85" s="88">
        <v>1.71</v>
      </c>
      <c r="K85" s="88">
        <v>0</v>
      </c>
      <c r="L85" s="88">
        <v>14.42</v>
      </c>
      <c r="M85" s="116">
        <v>0</v>
      </c>
      <c r="N85" s="115">
        <v>253.12</v>
      </c>
      <c r="O85" s="88">
        <v>237.8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0.77</v>
      </c>
      <c r="Y85">
        <v>0.28999999999999998</v>
      </c>
      <c r="Z85">
        <v>0.3</v>
      </c>
      <c r="AA85">
        <v>0.4</v>
      </c>
      <c r="AB85">
        <v>0.8</v>
      </c>
      <c r="AC85">
        <v>0.38</v>
      </c>
      <c r="AD85">
        <v>0.38</v>
      </c>
      <c r="AE85">
        <v>0</v>
      </c>
      <c r="AF85">
        <v>98.99</v>
      </c>
      <c r="AG85">
        <v>19.22</v>
      </c>
      <c r="AH85">
        <v>0.43</v>
      </c>
      <c r="AI85">
        <v>0.6</v>
      </c>
      <c r="AJ85">
        <v>0.4</v>
      </c>
      <c r="AK85">
        <v>14.42</v>
      </c>
      <c r="AL85">
        <v>0.32</v>
      </c>
      <c r="AM85">
        <v>0.43</v>
      </c>
      <c r="AN85">
        <v>0</v>
      </c>
      <c r="AO85">
        <v>2.88</v>
      </c>
      <c r="AP85">
        <v>1.39</v>
      </c>
      <c r="AQ85">
        <v>0.24</v>
      </c>
      <c r="AR85">
        <v>4.57</v>
      </c>
      <c r="AS85">
        <v>1.94</v>
      </c>
      <c r="AT85">
        <v>0</v>
      </c>
      <c r="AU85">
        <v>1.4</v>
      </c>
      <c r="AV85">
        <v>4.7300000000000004</v>
      </c>
      <c r="AW85">
        <v>0</v>
      </c>
      <c r="AX85">
        <v>30</v>
      </c>
      <c r="AY85">
        <v>45</v>
      </c>
      <c r="AZ85">
        <v>35</v>
      </c>
      <c r="BA85">
        <v>30</v>
      </c>
      <c r="BB85">
        <v>15</v>
      </c>
      <c r="BC85">
        <v>100</v>
      </c>
      <c r="BD85">
        <v>115.16</v>
      </c>
      <c r="BE85">
        <v>108.12</v>
      </c>
      <c r="BF85">
        <v>0</v>
      </c>
      <c r="BG85">
        <v>0</v>
      </c>
      <c r="BH85">
        <v>0</v>
      </c>
      <c r="BI85">
        <v>0</v>
      </c>
    </row>
    <row r="86" spans="7:61">
      <c r="G86" t="s">
        <v>128</v>
      </c>
      <c r="H86" s="115">
        <v>126.22</v>
      </c>
      <c r="I86" s="88">
        <v>0.66999999999999993</v>
      </c>
      <c r="J86" s="88">
        <v>1.71</v>
      </c>
      <c r="K86" s="88">
        <v>0</v>
      </c>
      <c r="L86" s="88">
        <v>14.42</v>
      </c>
      <c r="M86" s="116">
        <v>0</v>
      </c>
      <c r="N86" s="115">
        <v>253.12</v>
      </c>
      <c r="O86" s="88">
        <v>237.8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0.77</v>
      </c>
      <c r="Y86">
        <v>0.28999999999999998</v>
      </c>
      <c r="Z86">
        <v>0.3</v>
      </c>
      <c r="AA86">
        <v>0.4</v>
      </c>
      <c r="AB86">
        <v>0.8</v>
      </c>
      <c r="AC86">
        <v>0.38</v>
      </c>
      <c r="AD86">
        <v>0.38</v>
      </c>
      <c r="AE86">
        <v>0</v>
      </c>
      <c r="AF86">
        <v>98.99</v>
      </c>
      <c r="AG86">
        <v>19.22</v>
      </c>
      <c r="AH86">
        <v>0.43</v>
      </c>
      <c r="AI86">
        <v>0.6</v>
      </c>
      <c r="AJ86">
        <v>0.4</v>
      </c>
      <c r="AK86">
        <v>14.42</v>
      </c>
      <c r="AL86">
        <v>0.32</v>
      </c>
      <c r="AM86">
        <v>0.43</v>
      </c>
      <c r="AN86">
        <v>0</v>
      </c>
      <c r="AO86">
        <v>2.88</v>
      </c>
      <c r="AP86">
        <v>1.39</v>
      </c>
      <c r="AQ86">
        <v>0.24</v>
      </c>
      <c r="AR86">
        <v>4.57</v>
      </c>
      <c r="AS86">
        <v>1.94</v>
      </c>
      <c r="AT86">
        <v>0</v>
      </c>
      <c r="AU86">
        <v>1.4</v>
      </c>
      <c r="AV86">
        <v>4.7300000000000004</v>
      </c>
      <c r="AW86">
        <v>0</v>
      </c>
      <c r="AX86">
        <v>30</v>
      </c>
      <c r="AY86">
        <v>45</v>
      </c>
      <c r="AZ86">
        <v>35</v>
      </c>
      <c r="BA86">
        <v>30</v>
      </c>
      <c r="BB86">
        <v>15</v>
      </c>
      <c r="BC86">
        <v>100</v>
      </c>
      <c r="BD86">
        <v>115.16</v>
      </c>
      <c r="BE86">
        <v>108.12</v>
      </c>
      <c r="BF86">
        <v>0</v>
      </c>
      <c r="BG86">
        <v>0</v>
      </c>
      <c r="BH86">
        <v>0</v>
      </c>
      <c r="BI86">
        <v>0</v>
      </c>
    </row>
    <row r="87" spans="7:61">
      <c r="G87" t="s">
        <v>129</v>
      </c>
      <c r="H87" s="115">
        <v>27.229999999999997</v>
      </c>
      <c r="I87" s="88">
        <v>0.66999999999999993</v>
      </c>
      <c r="J87" s="88">
        <v>1.71</v>
      </c>
      <c r="K87" s="88">
        <v>0</v>
      </c>
      <c r="L87" s="88">
        <v>14.42</v>
      </c>
      <c r="M87" s="116">
        <v>0</v>
      </c>
      <c r="N87" s="115">
        <v>153.12</v>
      </c>
      <c r="O87" s="88">
        <v>237.53</v>
      </c>
      <c r="P87" s="88">
        <v>0</v>
      </c>
      <c r="Q87" s="88">
        <v>0</v>
      </c>
      <c r="R87" s="88">
        <v>0</v>
      </c>
      <c r="S87" s="116">
        <v>0</v>
      </c>
      <c r="W87">
        <v>0.38</v>
      </c>
      <c r="X87">
        <v>0.77</v>
      </c>
      <c r="Y87">
        <v>0.28999999999999998</v>
      </c>
      <c r="Z87">
        <v>0.3</v>
      </c>
      <c r="AA87">
        <v>0.4</v>
      </c>
      <c r="AB87">
        <v>0.8</v>
      </c>
      <c r="AC87">
        <v>0.38</v>
      </c>
      <c r="AD87">
        <v>0.38</v>
      </c>
      <c r="AE87">
        <v>0</v>
      </c>
      <c r="AF87">
        <v>0</v>
      </c>
      <c r="AG87">
        <v>19.22</v>
      </c>
      <c r="AH87">
        <v>0.43</v>
      </c>
      <c r="AI87">
        <v>0.6</v>
      </c>
      <c r="AJ87">
        <v>0.4</v>
      </c>
      <c r="AK87">
        <v>14.42</v>
      </c>
      <c r="AL87">
        <v>0.32</v>
      </c>
      <c r="AM87">
        <v>0.43</v>
      </c>
      <c r="AN87">
        <v>0</v>
      </c>
      <c r="AO87">
        <v>2.88</v>
      </c>
      <c r="AP87">
        <v>1.39</v>
      </c>
      <c r="AQ87">
        <v>0.24</v>
      </c>
      <c r="AR87">
        <v>4.3</v>
      </c>
      <c r="AS87">
        <v>1.94</v>
      </c>
      <c r="AT87">
        <v>0</v>
      </c>
      <c r="AU87">
        <v>1.4</v>
      </c>
      <c r="AV87">
        <v>4.7300000000000004</v>
      </c>
      <c r="AW87">
        <v>0</v>
      </c>
      <c r="AX87">
        <v>30</v>
      </c>
      <c r="AY87">
        <v>45</v>
      </c>
      <c r="AZ87">
        <v>35</v>
      </c>
      <c r="BA87">
        <v>30</v>
      </c>
      <c r="BB87">
        <v>15</v>
      </c>
      <c r="BC87">
        <v>0</v>
      </c>
      <c r="BD87">
        <v>115.16</v>
      </c>
      <c r="BE87">
        <v>108.12</v>
      </c>
      <c r="BF87">
        <v>0</v>
      </c>
      <c r="BG87">
        <v>0</v>
      </c>
      <c r="BH87">
        <v>0</v>
      </c>
      <c r="BI87">
        <v>0</v>
      </c>
    </row>
    <row r="88" spans="7:61">
      <c r="G88" t="s">
        <v>130</v>
      </c>
      <c r="H88" s="115">
        <v>27.229999999999997</v>
      </c>
      <c r="I88" s="88">
        <v>0.66999999999999993</v>
      </c>
      <c r="J88" s="88">
        <v>1.71</v>
      </c>
      <c r="K88" s="88">
        <v>0</v>
      </c>
      <c r="L88" s="88">
        <v>14.42</v>
      </c>
      <c r="M88" s="116">
        <v>0</v>
      </c>
      <c r="N88" s="115">
        <v>153.12</v>
      </c>
      <c r="O88" s="88">
        <v>237.53</v>
      </c>
      <c r="P88" s="88">
        <v>0</v>
      </c>
      <c r="Q88" s="88">
        <v>0</v>
      </c>
      <c r="R88" s="88">
        <v>0</v>
      </c>
      <c r="S88" s="116">
        <v>0</v>
      </c>
      <c r="W88">
        <v>0.38</v>
      </c>
      <c r="X88">
        <v>0.77</v>
      </c>
      <c r="Y88">
        <v>0.28999999999999998</v>
      </c>
      <c r="Z88">
        <v>0.3</v>
      </c>
      <c r="AA88">
        <v>0.4</v>
      </c>
      <c r="AB88">
        <v>0.8</v>
      </c>
      <c r="AC88">
        <v>0.38</v>
      </c>
      <c r="AD88">
        <v>0.38</v>
      </c>
      <c r="AE88">
        <v>0</v>
      </c>
      <c r="AF88">
        <v>0</v>
      </c>
      <c r="AG88">
        <v>19.22</v>
      </c>
      <c r="AH88">
        <v>0.43</v>
      </c>
      <c r="AI88">
        <v>0.6</v>
      </c>
      <c r="AJ88">
        <v>0.4</v>
      </c>
      <c r="AK88">
        <v>14.42</v>
      </c>
      <c r="AL88">
        <v>0.32</v>
      </c>
      <c r="AM88">
        <v>0.43</v>
      </c>
      <c r="AN88">
        <v>0</v>
      </c>
      <c r="AO88">
        <v>2.88</v>
      </c>
      <c r="AP88">
        <v>1.39</v>
      </c>
      <c r="AQ88">
        <v>0.24</v>
      </c>
      <c r="AR88">
        <v>4.3</v>
      </c>
      <c r="AS88">
        <v>1.94</v>
      </c>
      <c r="AT88">
        <v>0</v>
      </c>
      <c r="AU88">
        <v>1.4</v>
      </c>
      <c r="AV88">
        <v>4.7300000000000004</v>
      </c>
      <c r="AW88">
        <v>0</v>
      </c>
      <c r="AX88">
        <v>30</v>
      </c>
      <c r="AY88">
        <v>45</v>
      </c>
      <c r="AZ88">
        <v>35</v>
      </c>
      <c r="BA88">
        <v>30</v>
      </c>
      <c r="BB88">
        <v>15</v>
      </c>
      <c r="BC88">
        <v>0</v>
      </c>
      <c r="BD88">
        <v>115.16</v>
      </c>
      <c r="BE88">
        <v>108.12</v>
      </c>
      <c r="BF88">
        <v>0</v>
      </c>
      <c r="BG88">
        <v>0</v>
      </c>
      <c r="BH88">
        <v>0</v>
      </c>
      <c r="BI88">
        <v>0</v>
      </c>
    </row>
    <row r="89" spans="7:61">
      <c r="G89" t="s">
        <v>131</v>
      </c>
      <c r="H89" s="115">
        <v>27.229999999999997</v>
      </c>
      <c r="I89" s="88">
        <v>0.66999999999999993</v>
      </c>
      <c r="J89" s="88">
        <v>1.71</v>
      </c>
      <c r="K89" s="88">
        <v>0</v>
      </c>
      <c r="L89" s="88">
        <v>14.42</v>
      </c>
      <c r="M89" s="116">
        <v>0</v>
      </c>
      <c r="N89" s="115">
        <v>153.12</v>
      </c>
      <c r="O89" s="88">
        <v>237.53</v>
      </c>
      <c r="P89" s="88">
        <v>0</v>
      </c>
      <c r="Q89" s="88">
        <v>0</v>
      </c>
      <c r="R89" s="88">
        <v>0</v>
      </c>
      <c r="S89" s="116">
        <v>0</v>
      </c>
      <c r="W89">
        <v>0.38</v>
      </c>
      <c r="X89">
        <v>0.77</v>
      </c>
      <c r="Y89">
        <v>0.28999999999999998</v>
      </c>
      <c r="Z89">
        <v>0.3</v>
      </c>
      <c r="AA89">
        <v>0.4</v>
      </c>
      <c r="AB89">
        <v>0.8</v>
      </c>
      <c r="AC89">
        <v>0.38</v>
      </c>
      <c r="AD89">
        <v>0.38</v>
      </c>
      <c r="AE89">
        <v>0</v>
      </c>
      <c r="AF89">
        <v>0</v>
      </c>
      <c r="AG89">
        <v>19.22</v>
      </c>
      <c r="AH89">
        <v>0.43</v>
      </c>
      <c r="AI89">
        <v>0.6</v>
      </c>
      <c r="AJ89">
        <v>0.4</v>
      </c>
      <c r="AK89">
        <v>14.42</v>
      </c>
      <c r="AL89">
        <v>0.32</v>
      </c>
      <c r="AM89">
        <v>0.43</v>
      </c>
      <c r="AN89">
        <v>0</v>
      </c>
      <c r="AO89">
        <v>2.88</v>
      </c>
      <c r="AP89">
        <v>1.39</v>
      </c>
      <c r="AQ89">
        <v>0.24</v>
      </c>
      <c r="AR89">
        <v>4.3</v>
      </c>
      <c r="AS89">
        <v>1.94</v>
      </c>
      <c r="AT89">
        <v>0</v>
      </c>
      <c r="AU89">
        <v>1.4</v>
      </c>
      <c r="AV89">
        <v>4.7300000000000004</v>
      </c>
      <c r="AW89">
        <v>0</v>
      </c>
      <c r="AX89">
        <v>30</v>
      </c>
      <c r="AY89">
        <v>45</v>
      </c>
      <c r="AZ89">
        <v>35</v>
      </c>
      <c r="BA89">
        <v>30</v>
      </c>
      <c r="BB89">
        <v>15</v>
      </c>
      <c r="BC89">
        <v>0</v>
      </c>
      <c r="BD89">
        <v>115.16</v>
      </c>
      <c r="BE89">
        <v>108.12</v>
      </c>
      <c r="BF89">
        <v>0</v>
      </c>
      <c r="BG89">
        <v>0</v>
      </c>
      <c r="BH89">
        <v>0</v>
      </c>
      <c r="BI89">
        <v>0</v>
      </c>
    </row>
    <row r="90" spans="7:61">
      <c r="G90" t="s">
        <v>132</v>
      </c>
      <c r="H90" s="115">
        <v>27.229999999999997</v>
      </c>
      <c r="I90" s="88">
        <v>0.66999999999999993</v>
      </c>
      <c r="J90" s="88">
        <v>1.71</v>
      </c>
      <c r="K90" s="88">
        <v>0</v>
      </c>
      <c r="L90" s="88">
        <v>14.42</v>
      </c>
      <c r="M90" s="116">
        <v>0</v>
      </c>
      <c r="N90" s="115">
        <v>153.12</v>
      </c>
      <c r="O90" s="88">
        <v>237.53</v>
      </c>
      <c r="P90" s="88">
        <v>0</v>
      </c>
      <c r="Q90" s="88">
        <v>0</v>
      </c>
      <c r="R90" s="88">
        <v>0</v>
      </c>
      <c r="S90" s="116">
        <v>0</v>
      </c>
      <c r="W90">
        <v>0.38</v>
      </c>
      <c r="X90">
        <v>0.77</v>
      </c>
      <c r="Y90">
        <v>0.28999999999999998</v>
      </c>
      <c r="Z90">
        <v>0.3</v>
      </c>
      <c r="AA90">
        <v>0.4</v>
      </c>
      <c r="AB90">
        <v>0.8</v>
      </c>
      <c r="AC90">
        <v>0.38</v>
      </c>
      <c r="AD90">
        <v>0.38</v>
      </c>
      <c r="AE90">
        <v>0</v>
      </c>
      <c r="AF90">
        <v>0</v>
      </c>
      <c r="AG90">
        <v>19.22</v>
      </c>
      <c r="AH90">
        <v>0.43</v>
      </c>
      <c r="AI90">
        <v>0.6</v>
      </c>
      <c r="AJ90">
        <v>0.4</v>
      </c>
      <c r="AK90">
        <v>14.42</v>
      </c>
      <c r="AL90">
        <v>0.32</v>
      </c>
      <c r="AM90">
        <v>0.43</v>
      </c>
      <c r="AN90">
        <v>0</v>
      </c>
      <c r="AO90">
        <v>2.88</v>
      </c>
      <c r="AP90">
        <v>1.39</v>
      </c>
      <c r="AQ90">
        <v>0.24</v>
      </c>
      <c r="AR90">
        <v>4.3</v>
      </c>
      <c r="AS90">
        <v>1.94</v>
      </c>
      <c r="AT90">
        <v>0</v>
      </c>
      <c r="AU90">
        <v>1.4</v>
      </c>
      <c r="AV90">
        <v>4.7300000000000004</v>
      </c>
      <c r="AW90">
        <v>0</v>
      </c>
      <c r="AX90">
        <v>30</v>
      </c>
      <c r="AY90">
        <v>45</v>
      </c>
      <c r="AZ90">
        <v>35</v>
      </c>
      <c r="BA90">
        <v>30</v>
      </c>
      <c r="BB90">
        <v>15</v>
      </c>
      <c r="BC90">
        <v>0</v>
      </c>
      <c r="BD90">
        <v>115.16</v>
      </c>
      <c r="BE90">
        <v>108.12</v>
      </c>
      <c r="BF90">
        <v>0</v>
      </c>
      <c r="BG90">
        <v>0</v>
      </c>
      <c r="BH90">
        <v>0</v>
      </c>
      <c r="BI90">
        <v>0</v>
      </c>
    </row>
    <row r="91" spans="7:61">
      <c r="G91" t="s">
        <v>133</v>
      </c>
      <c r="H91" s="115">
        <v>27.229999999999997</v>
      </c>
      <c r="I91" s="88">
        <v>0.66999999999999993</v>
      </c>
      <c r="J91" s="88">
        <v>1.6700000000000002</v>
      </c>
      <c r="K91" s="88">
        <v>0</v>
      </c>
      <c r="L91" s="88">
        <v>14.42</v>
      </c>
      <c r="M91" s="116">
        <v>0</v>
      </c>
      <c r="N91" s="115">
        <v>153.12</v>
      </c>
      <c r="O91" s="88">
        <v>237.53</v>
      </c>
      <c r="P91" s="88">
        <v>0</v>
      </c>
      <c r="Q91" s="88">
        <v>0</v>
      </c>
      <c r="R91" s="88">
        <v>0</v>
      </c>
      <c r="S91" s="116">
        <v>0</v>
      </c>
      <c r="W91">
        <v>0.38</v>
      </c>
      <c r="X91">
        <v>0.77</v>
      </c>
      <c r="Y91">
        <v>0.28999999999999998</v>
      </c>
      <c r="Z91">
        <v>0.3</v>
      </c>
      <c r="AA91">
        <v>0.4</v>
      </c>
      <c r="AB91">
        <v>0.8</v>
      </c>
      <c r="AC91">
        <v>0.38</v>
      </c>
      <c r="AD91">
        <v>0.38</v>
      </c>
      <c r="AE91">
        <v>0</v>
      </c>
      <c r="AF91">
        <v>0</v>
      </c>
      <c r="AG91">
        <v>19.22</v>
      </c>
      <c r="AH91">
        <v>0.43</v>
      </c>
      <c r="AI91">
        <v>0.6</v>
      </c>
      <c r="AJ91">
        <v>0.4</v>
      </c>
      <c r="AK91">
        <v>14.42</v>
      </c>
      <c r="AL91">
        <v>0.32</v>
      </c>
      <c r="AM91">
        <v>0.43</v>
      </c>
      <c r="AN91">
        <v>0</v>
      </c>
      <c r="AO91">
        <v>2.88</v>
      </c>
      <c r="AP91">
        <v>1.35</v>
      </c>
      <c r="AQ91">
        <v>0.24</v>
      </c>
      <c r="AR91">
        <v>4.3</v>
      </c>
      <c r="AS91">
        <v>1.94</v>
      </c>
      <c r="AT91">
        <v>0</v>
      </c>
      <c r="AU91">
        <v>1.4</v>
      </c>
      <c r="AV91">
        <v>4.7300000000000004</v>
      </c>
      <c r="AW91">
        <v>0</v>
      </c>
      <c r="AX91">
        <v>30</v>
      </c>
      <c r="AY91">
        <v>45</v>
      </c>
      <c r="AZ91">
        <v>35</v>
      </c>
      <c r="BA91">
        <v>30</v>
      </c>
      <c r="BB91">
        <v>15</v>
      </c>
      <c r="BC91">
        <v>0</v>
      </c>
      <c r="BD91">
        <v>115.16</v>
      </c>
      <c r="BE91">
        <v>108.12</v>
      </c>
      <c r="BF91">
        <v>0</v>
      </c>
      <c r="BG91">
        <v>0</v>
      </c>
      <c r="BH91">
        <v>0</v>
      </c>
      <c r="BI91">
        <v>0</v>
      </c>
    </row>
    <row r="92" spans="7:61">
      <c r="G92" t="s">
        <v>134</v>
      </c>
      <c r="H92" s="115">
        <v>27.229999999999997</v>
      </c>
      <c r="I92" s="88">
        <v>0.66999999999999993</v>
      </c>
      <c r="J92" s="88">
        <v>1.6700000000000002</v>
      </c>
      <c r="K92" s="88">
        <v>0</v>
      </c>
      <c r="L92" s="88">
        <v>14.42</v>
      </c>
      <c r="M92" s="116">
        <v>0</v>
      </c>
      <c r="N92" s="115">
        <v>153.12</v>
      </c>
      <c r="O92" s="88">
        <v>237.53</v>
      </c>
      <c r="P92" s="88">
        <v>0</v>
      </c>
      <c r="Q92" s="88">
        <v>0</v>
      </c>
      <c r="R92" s="88">
        <v>0</v>
      </c>
      <c r="S92" s="116">
        <v>0</v>
      </c>
      <c r="W92">
        <v>0.38</v>
      </c>
      <c r="X92">
        <v>0.77</v>
      </c>
      <c r="Y92">
        <v>0.28999999999999998</v>
      </c>
      <c r="Z92">
        <v>0.3</v>
      </c>
      <c r="AA92">
        <v>0.4</v>
      </c>
      <c r="AB92">
        <v>0.8</v>
      </c>
      <c r="AC92">
        <v>0.38</v>
      </c>
      <c r="AD92">
        <v>0.38</v>
      </c>
      <c r="AE92">
        <v>0</v>
      </c>
      <c r="AF92">
        <v>0</v>
      </c>
      <c r="AG92">
        <v>19.22</v>
      </c>
      <c r="AH92">
        <v>0.43</v>
      </c>
      <c r="AI92">
        <v>0.6</v>
      </c>
      <c r="AJ92">
        <v>0.4</v>
      </c>
      <c r="AK92">
        <v>14.42</v>
      </c>
      <c r="AL92">
        <v>0.32</v>
      </c>
      <c r="AM92">
        <v>0.43</v>
      </c>
      <c r="AN92">
        <v>0</v>
      </c>
      <c r="AO92">
        <v>2.88</v>
      </c>
      <c r="AP92">
        <v>1.35</v>
      </c>
      <c r="AQ92">
        <v>0.24</v>
      </c>
      <c r="AR92">
        <v>4.3</v>
      </c>
      <c r="AS92">
        <v>1.94</v>
      </c>
      <c r="AT92">
        <v>0</v>
      </c>
      <c r="AU92">
        <v>1.4</v>
      </c>
      <c r="AV92">
        <v>4.7300000000000004</v>
      </c>
      <c r="AW92">
        <v>0</v>
      </c>
      <c r="AX92">
        <v>30</v>
      </c>
      <c r="AY92">
        <v>45</v>
      </c>
      <c r="AZ92">
        <v>35</v>
      </c>
      <c r="BA92">
        <v>30</v>
      </c>
      <c r="BB92">
        <v>15</v>
      </c>
      <c r="BC92">
        <v>0</v>
      </c>
      <c r="BD92">
        <v>115.16</v>
      </c>
      <c r="BE92">
        <v>108.12</v>
      </c>
      <c r="BF92">
        <v>0</v>
      </c>
      <c r="BG92">
        <v>0</v>
      </c>
      <c r="BH92">
        <v>0</v>
      </c>
      <c r="BI92">
        <v>0</v>
      </c>
    </row>
    <row r="93" spans="7:61">
      <c r="G93" t="s">
        <v>135</v>
      </c>
      <c r="H93" s="115">
        <v>27.229999999999997</v>
      </c>
      <c r="I93" s="88">
        <v>0.66999999999999993</v>
      </c>
      <c r="J93" s="88">
        <v>1.6700000000000002</v>
      </c>
      <c r="K93" s="88">
        <v>0</v>
      </c>
      <c r="L93" s="88">
        <v>14.42</v>
      </c>
      <c r="M93" s="116">
        <v>0</v>
      </c>
      <c r="N93" s="115">
        <v>153.12</v>
      </c>
      <c r="O93" s="88">
        <v>237.53</v>
      </c>
      <c r="P93" s="88">
        <v>0</v>
      </c>
      <c r="Q93" s="88">
        <v>0</v>
      </c>
      <c r="R93" s="88">
        <v>0</v>
      </c>
      <c r="S93" s="116">
        <v>0</v>
      </c>
      <c r="W93">
        <v>0.38</v>
      </c>
      <c r="X93">
        <v>0.77</v>
      </c>
      <c r="Y93">
        <v>0.28999999999999998</v>
      </c>
      <c r="Z93">
        <v>0.3</v>
      </c>
      <c r="AA93">
        <v>0.4</v>
      </c>
      <c r="AB93">
        <v>0.8</v>
      </c>
      <c r="AC93">
        <v>0.38</v>
      </c>
      <c r="AD93">
        <v>0.38</v>
      </c>
      <c r="AE93">
        <v>0</v>
      </c>
      <c r="AF93">
        <v>0</v>
      </c>
      <c r="AG93">
        <v>19.22</v>
      </c>
      <c r="AH93">
        <v>0.43</v>
      </c>
      <c r="AI93">
        <v>0.6</v>
      </c>
      <c r="AJ93">
        <v>0.4</v>
      </c>
      <c r="AK93">
        <v>14.42</v>
      </c>
      <c r="AL93">
        <v>0.32</v>
      </c>
      <c r="AM93">
        <v>0.43</v>
      </c>
      <c r="AN93">
        <v>0</v>
      </c>
      <c r="AO93">
        <v>2.88</v>
      </c>
      <c r="AP93">
        <v>1.35</v>
      </c>
      <c r="AQ93">
        <v>0.24</v>
      </c>
      <c r="AR93">
        <v>4.3</v>
      </c>
      <c r="AS93">
        <v>1.94</v>
      </c>
      <c r="AT93">
        <v>0</v>
      </c>
      <c r="AU93">
        <v>1.4</v>
      </c>
      <c r="AV93">
        <v>4.7300000000000004</v>
      </c>
      <c r="AW93">
        <v>0</v>
      </c>
      <c r="AX93">
        <v>30</v>
      </c>
      <c r="AY93">
        <v>45</v>
      </c>
      <c r="AZ93">
        <v>35</v>
      </c>
      <c r="BA93">
        <v>30</v>
      </c>
      <c r="BB93">
        <v>15</v>
      </c>
      <c r="BC93">
        <v>0</v>
      </c>
      <c r="BD93">
        <v>115.16</v>
      </c>
      <c r="BE93">
        <v>108.12</v>
      </c>
      <c r="BF93">
        <v>0</v>
      </c>
      <c r="BG93">
        <v>0</v>
      </c>
      <c r="BH93">
        <v>0</v>
      </c>
      <c r="BI93">
        <v>0</v>
      </c>
    </row>
    <row r="94" spans="7:61">
      <c r="G94" t="s">
        <v>136</v>
      </c>
      <c r="H94" s="115">
        <v>27.229999999999997</v>
      </c>
      <c r="I94" s="88">
        <v>0.66999999999999993</v>
      </c>
      <c r="J94" s="88">
        <v>1.6700000000000002</v>
      </c>
      <c r="K94" s="88">
        <v>0</v>
      </c>
      <c r="L94" s="88">
        <v>14.42</v>
      </c>
      <c r="M94" s="116">
        <v>0</v>
      </c>
      <c r="N94" s="115">
        <v>153.12</v>
      </c>
      <c r="O94" s="88">
        <v>237.53</v>
      </c>
      <c r="P94" s="88">
        <v>0</v>
      </c>
      <c r="Q94" s="88">
        <v>0</v>
      </c>
      <c r="R94" s="88">
        <v>0</v>
      </c>
      <c r="S94" s="116">
        <v>0</v>
      </c>
      <c r="W94">
        <v>0.38</v>
      </c>
      <c r="X94">
        <v>0.77</v>
      </c>
      <c r="Y94">
        <v>0.28999999999999998</v>
      </c>
      <c r="Z94">
        <v>0.3</v>
      </c>
      <c r="AA94">
        <v>0.4</v>
      </c>
      <c r="AB94">
        <v>0.8</v>
      </c>
      <c r="AC94">
        <v>0.38</v>
      </c>
      <c r="AD94">
        <v>0.38</v>
      </c>
      <c r="AE94">
        <v>0</v>
      </c>
      <c r="AF94">
        <v>0</v>
      </c>
      <c r="AG94">
        <v>19.22</v>
      </c>
      <c r="AH94">
        <v>0.43</v>
      </c>
      <c r="AI94">
        <v>0.6</v>
      </c>
      <c r="AJ94">
        <v>0.4</v>
      </c>
      <c r="AK94">
        <v>14.42</v>
      </c>
      <c r="AL94">
        <v>0.32</v>
      </c>
      <c r="AM94">
        <v>0.43</v>
      </c>
      <c r="AN94">
        <v>0</v>
      </c>
      <c r="AO94">
        <v>2.88</v>
      </c>
      <c r="AP94">
        <v>1.35</v>
      </c>
      <c r="AQ94">
        <v>0.24</v>
      </c>
      <c r="AR94">
        <v>4.3</v>
      </c>
      <c r="AS94">
        <v>1.94</v>
      </c>
      <c r="AT94">
        <v>0</v>
      </c>
      <c r="AU94">
        <v>1.4</v>
      </c>
      <c r="AV94">
        <v>4.7300000000000004</v>
      </c>
      <c r="AW94">
        <v>0</v>
      </c>
      <c r="AX94">
        <v>30</v>
      </c>
      <c r="AY94">
        <v>45</v>
      </c>
      <c r="AZ94">
        <v>35</v>
      </c>
      <c r="BA94">
        <v>30</v>
      </c>
      <c r="BB94">
        <v>15</v>
      </c>
      <c r="BC94">
        <v>0</v>
      </c>
      <c r="BD94">
        <v>115.16</v>
      </c>
      <c r="BE94">
        <v>108.12</v>
      </c>
      <c r="BF94">
        <v>0</v>
      </c>
      <c r="BG94">
        <v>0</v>
      </c>
      <c r="BH94">
        <v>0</v>
      </c>
      <c r="BI94">
        <v>0</v>
      </c>
    </row>
    <row r="95" spans="7:61">
      <c r="G95" t="s">
        <v>137</v>
      </c>
      <c r="H95" s="115">
        <v>27.229999999999997</v>
      </c>
      <c r="I95" s="88">
        <v>0.66999999999999993</v>
      </c>
      <c r="J95" s="88">
        <v>1.6700000000000002</v>
      </c>
      <c r="K95" s="88">
        <v>0</v>
      </c>
      <c r="L95" s="88">
        <v>14.42</v>
      </c>
      <c r="M95" s="116">
        <v>0</v>
      </c>
      <c r="N95" s="115">
        <v>153.12</v>
      </c>
      <c r="O95" s="88">
        <v>237.53</v>
      </c>
      <c r="P95" s="88">
        <v>0</v>
      </c>
      <c r="Q95" s="88">
        <v>0</v>
      </c>
      <c r="R95" s="88">
        <v>0</v>
      </c>
      <c r="S95" s="116">
        <v>0</v>
      </c>
      <c r="W95">
        <v>0.38</v>
      </c>
      <c r="X95">
        <v>0.77</v>
      </c>
      <c r="Y95">
        <v>0.28999999999999998</v>
      </c>
      <c r="Z95">
        <v>0.3</v>
      </c>
      <c r="AA95">
        <v>0.4</v>
      </c>
      <c r="AB95">
        <v>0.8</v>
      </c>
      <c r="AC95">
        <v>0.38</v>
      </c>
      <c r="AD95">
        <v>0.38</v>
      </c>
      <c r="AE95">
        <v>0</v>
      </c>
      <c r="AF95">
        <v>0</v>
      </c>
      <c r="AG95">
        <v>19.22</v>
      </c>
      <c r="AH95">
        <v>0.43</v>
      </c>
      <c r="AI95">
        <v>0.6</v>
      </c>
      <c r="AJ95">
        <v>0.4</v>
      </c>
      <c r="AK95">
        <v>14.42</v>
      </c>
      <c r="AL95">
        <v>0.32</v>
      </c>
      <c r="AM95">
        <v>0.43</v>
      </c>
      <c r="AN95">
        <v>0</v>
      </c>
      <c r="AO95">
        <v>2.88</v>
      </c>
      <c r="AP95">
        <v>1.35</v>
      </c>
      <c r="AQ95">
        <v>0.24</v>
      </c>
      <c r="AR95">
        <v>4.3</v>
      </c>
      <c r="AS95">
        <v>1.94</v>
      </c>
      <c r="AT95">
        <v>0</v>
      </c>
      <c r="AU95">
        <v>1.4</v>
      </c>
      <c r="AV95">
        <v>4.7300000000000004</v>
      </c>
      <c r="AW95">
        <v>0</v>
      </c>
      <c r="AX95">
        <v>30</v>
      </c>
      <c r="AY95">
        <v>45</v>
      </c>
      <c r="AZ95">
        <v>35</v>
      </c>
      <c r="BA95">
        <v>30</v>
      </c>
      <c r="BB95">
        <v>15</v>
      </c>
      <c r="BC95">
        <v>0</v>
      </c>
      <c r="BD95">
        <v>115.16</v>
      </c>
      <c r="BE95">
        <v>108.12</v>
      </c>
      <c r="BF95">
        <v>0</v>
      </c>
      <c r="BG95">
        <v>0</v>
      </c>
      <c r="BH95">
        <v>0</v>
      </c>
      <c r="BI95">
        <v>0</v>
      </c>
    </row>
    <row r="96" spans="7:61">
      <c r="G96" t="s">
        <v>138</v>
      </c>
      <c r="H96" s="115">
        <v>27.229999999999997</v>
      </c>
      <c r="I96" s="88">
        <v>0.66999999999999993</v>
      </c>
      <c r="J96" s="88">
        <v>1.6700000000000002</v>
      </c>
      <c r="K96" s="88">
        <v>0</v>
      </c>
      <c r="L96" s="88">
        <v>14.42</v>
      </c>
      <c r="M96" s="116">
        <v>0</v>
      </c>
      <c r="N96" s="115">
        <v>153.12</v>
      </c>
      <c r="O96" s="88">
        <v>237.53</v>
      </c>
      <c r="P96" s="88">
        <v>0</v>
      </c>
      <c r="Q96" s="88">
        <v>0</v>
      </c>
      <c r="R96" s="88">
        <v>0</v>
      </c>
      <c r="S96" s="116">
        <v>0</v>
      </c>
      <c r="W96">
        <v>0.38</v>
      </c>
      <c r="X96">
        <v>0.77</v>
      </c>
      <c r="Y96">
        <v>0.28999999999999998</v>
      </c>
      <c r="Z96">
        <v>0.3</v>
      </c>
      <c r="AA96">
        <v>0.4</v>
      </c>
      <c r="AB96">
        <v>0.8</v>
      </c>
      <c r="AC96">
        <v>0.38</v>
      </c>
      <c r="AD96">
        <v>0.38</v>
      </c>
      <c r="AE96">
        <v>0</v>
      </c>
      <c r="AF96">
        <v>0</v>
      </c>
      <c r="AG96">
        <v>19.22</v>
      </c>
      <c r="AH96">
        <v>0.43</v>
      </c>
      <c r="AI96">
        <v>0.6</v>
      </c>
      <c r="AJ96">
        <v>0.4</v>
      </c>
      <c r="AK96">
        <v>14.42</v>
      </c>
      <c r="AL96">
        <v>0.32</v>
      </c>
      <c r="AM96">
        <v>0.43</v>
      </c>
      <c r="AN96">
        <v>0</v>
      </c>
      <c r="AO96">
        <v>2.88</v>
      </c>
      <c r="AP96">
        <v>1.35</v>
      </c>
      <c r="AQ96">
        <v>0.24</v>
      </c>
      <c r="AR96">
        <v>4.3</v>
      </c>
      <c r="AS96">
        <v>1.94</v>
      </c>
      <c r="AT96">
        <v>0</v>
      </c>
      <c r="AU96">
        <v>1.4</v>
      </c>
      <c r="AV96">
        <v>4.7300000000000004</v>
      </c>
      <c r="AW96">
        <v>0</v>
      </c>
      <c r="AX96">
        <v>30</v>
      </c>
      <c r="AY96">
        <v>45</v>
      </c>
      <c r="AZ96">
        <v>35</v>
      </c>
      <c r="BA96">
        <v>30</v>
      </c>
      <c r="BB96">
        <v>15</v>
      </c>
      <c r="BC96">
        <v>0</v>
      </c>
      <c r="BD96">
        <v>115.16</v>
      </c>
      <c r="BE96">
        <v>108.12</v>
      </c>
      <c r="BF96">
        <v>0</v>
      </c>
      <c r="BG96">
        <v>0</v>
      </c>
      <c r="BH96">
        <v>0</v>
      </c>
      <c r="BI96">
        <v>0</v>
      </c>
    </row>
    <row r="97" spans="1:133">
      <c r="G97" t="s">
        <v>139</v>
      </c>
      <c r="H97" s="115">
        <v>27.229999999999997</v>
      </c>
      <c r="I97" s="88">
        <v>0.66999999999999993</v>
      </c>
      <c r="J97" s="88">
        <v>1.6700000000000002</v>
      </c>
      <c r="K97" s="88">
        <v>0</v>
      </c>
      <c r="L97" s="88">
        <v>14.42</v>
      </c>
      <c r="M97" s="116">
        <v>0</v>
      </c>
      <c r="N97" s="115">
        <v>153.12</v>
      </c>
      <c r="O97" s="88">
        <v>237.53</v>
      </c>
      <c r="P97" s="88">
        <v>0</v>
      </c>
      <c r="Q97" s="88">
        <v>0</v>
      </c>
      <c r="R97" s="88">
        <v>0</v>
      </c>
      <c r="S97" s="116">
        <v>0</v>
      </c>
      <c r="W97">
        <v>0.38</v>
      </c>
      <c r="X97">
        <v>0.77</v>
      </c>
      <c r="Y97">
        <v>0.28999999999999998</v>
      </c>
      <c r="Z97">
        <v>0.3</v>
      </c>
      <c r="AA97">
        <v>0.4</v>
      </c>
      <c r="AB97">
        <v>0.8</v>
      </c>
      <c r="AC97">
        <v>0.38</v>
      </c>
      <c r="AD97">
        <v>0.38</v>
      </c>
      <c r="AE97">
        <v>0</v>
      </c>
      <c r="AF97">
        <v>0</v>
      </c>
      <c r="AG97">
        <v>19.22</v>
      </c>
      <c r="AH97">
        <v>0.43</v>
      </c>
      <c r="AI97">
        <v>0.6</v>
      </c>
      <c r="AJ97">
        <v>0.4</v>
      </c>
      <c r="AK97">
        <v>14.42</v>
      </c>
      <c r="AL97">
        <v>0.32</v>
      </c>
      <c r="AM97">
        <v>0.43</v>
      </c>
      <c r="AN97">
        <v>0</v>
      </c>
      <c r="AO97">
        <v>2.88</v>
      </c>
      <c r="AP97">
        <v>1.35</v>
      </c>
      <c r="AQ97">
        <v>0.24</v>
      </c>
      <c r="AR97">
        <v>4.3</v>
      </c>
      <c r="AS97">
        <v>1.94</v>
      </c>
      <c r="AT97">
        <v>0</v>
      </c>
      <c r="AU97">
        <v>1.4</v>
      </c>
      <c r="AV97">
        <v>4.7300000000000004</v>
      </c>
      <c r="AW97">
        <v>0</v>
      </c>
      <c r="AX97">
        <v>30</v>
      </c>
      <c r="AY97">
        <v>45</v>
      </c>
      <c r="AZ97">
        <v>35</v>
      </c>
      <c r="BA97">
        <v>30</v>
      </c>
      <c r="BB97">
        <v>15</v>
      </c>
      <c r="BC97">
        <v>0</v>
      </c>
      <c r="BD97">
        <v>115.16</v>
      </c>
      <c r="BE97">
        <v>108.12</v>
      </c>
      <c r="BF97">
        <v>0</v>
      </c>
      <c r="BG97">
        <v>0</v>
      </c>
      <c r="BH97">
        <v>0</v>
      </c>
      <c r="BI97">
        <v>0</v>
      </c>
    </row>
    <row r="98" spans="1:133">
      <c r="G98" t="s">
        <v>140</v>
      </c>
      <c r="H98" s="115">
        <v>27.229999999999997</v>
      </c>
      <c r="I98" s="88">
        <v>0.66999999999999993</v>
      </c>
      <c r="J98" s="88">
        <v>1.6700000000000002</v>
      </c>
      <c r="K98" s="88">
        <v>0</v>
      </c>
      <c r="L98" s="88">
        <v>14.42</v>
      </c>
      <c r="M98" s="116">
        <v>0</v>
      </c>
      <c r="N98" s="115">
        <v>153.12</v>
      </c>
      <c r="O98" s="88">
        <v>237.53</v>
      </c>
      <c r="P98" s="88">
        <v>0</v>
      </c>
      <c r="Q98" s="88">
        <v>0</v>
      </c>
      <c r="R98" s="88">
        <v>0</v>
      </c>
      <c r="S98" s="116">
        <v>0</v>
      </c>
      <c r="W98">
        <v>0.38</v>
      </c>
      <c r="X98">
        <v>0.77</v>
      </c>
      <c r="Y98">
        <v>0.28999999999999998</v>
      </c>
      <c r="Z98">
        <v>0.3</v>
      </c>
      <c r="AA98">
        <v>0.4</v>
      </c>
      <c r="AB98">
        <v>0.8</v>
      </c>
      <c r="AC98">
        <v>0.38</v>
      </c>
      <c r="AD98">
        <v>0.38</v>
      </c>
      <c r="AE98">
        <v>0</v>
      </c>
      <c r="AF98">
        <v>0</v>
      </c>
      <c r="AG98">
        <v>19.22</v>
      </c>
      <c r="AH98">
        <v>0.43</v>
      </c>
      <c r="AI98">
        <v>0.6</v>
      </c>
      <c r="AJ98">
        <v>0.4</v>
      </c>
      <c r="AK98">
        <v>14.42</v>
      </c>
      <c r="AL98">
        <v>0.32</v>
      </c>
      <c r="AM98">
        <v>0.43</v>
      </c>
      <c r="AN98">
        <v>0</v>
      </c>
      <c r="AO98">
        <v>2.88</v>
      </c>
      <c r="AP98">
        <v>1.35</v>
      </c>
      <c r="AQ98">
        <v>0.24</v>
      </c>
      <c r="AR98">
        <v>4.3</v>
      </c>
      <c r="AS98">
        <v>1.94</v>
      </c>
      <c r="AT98">
        <v>0</v>
      </c>
      <c r="AU98">
        <v>1.4</v>
      </c>
      <c r="AV98">
        <v>4.7300000000000004</v>
      </c>
      <c r="AW98">
        <v>0</v>
      </c>
      <c r="AX98">
        <v>30</v>
      </c>
      <c r="AY98">
        <v>45</v>
      </c>
      <c r="AZ98">
        <v>35</v>
      </c>
      <c r="BA98">
        <v>30</v>
      </c>
      <c r="BB98">
        <v>15</v>
      </c>
      <c r="BC98">
        <v>0</v>
      </c>
      <c r="BD98">
        <v>115.16</v>
      </c>
      <c r="BE98">
        <v>108.12</v>
      </c>
      <c r="BF98">
        <v>0</v>
      </c>
      <c r="BG98">
        <v>0</v>
      </c>
      <c r="BH98">
        <v>0</v>
      </c>
      <c r="B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2.2616674999999971</v>
      </c>
      <c r="I99" s="111">
        <f t="shared" ref="I99:BU99" si="1">SUM(I3:I98)/4000</f>
        <v>1.6000000000000025E-2</v>
      </c>
      <c r="J99" s="111">
        <f t="shared" si="1"/>
        <v>0.4384375000000002</v>
      </c>
      <c r="K99" s="111">
        <f t="shared" si="1"/>
        <v>0.86596000000000006</v>
      </c>
      <c r="L99" s="111">
        <f t="shared" si="1"/>
        <v>0.28841999999999984</v>
      </c>
      <c r="M99" s="111">
        <f t="shared" si="1"/>
        <v>0</v>
      </c>
      <c r="N99" s="110">
        <f t="shared" si="1"/>
        <v>7.5999399999999939</v>
      </c>
      <c r="O99" s="111">
        <f t="shared" si="1"/>
        <v>5.173019999999994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9.1999999999999998E-3</v>
      </c>
      <c r="X99">
        <f t="shared" si="1"/>
        <v>1.8480000000000017E-2</v>
      </c>
      <c r="Y99">
        <f t="shared" si="1"/>
        <v>6.9599999999999862E-3</v>
      </c>
      <c r="Z99">
        <f t="shared" si="1"/>
        <v>7.2000000000000119E-3</v>
      </c>
      <c r="AA99">
        <f t="shared" si="1"/>
        <v>9.5999999999999818E-3</v>
      </c>
      <c r="AB99">
        <f t="shared" si="1"/>
        <v>1.9199999999999964E-2</v>
      </c>
      <c r="AC99">
        <f t="shared" si="1"/>
        <v>1.0420000000000011E-2</v>
      </c>
      <c r="AD99">
        <f t="shared" si="1"/>
        <v>9.0399999999999977E-3</v>
      </c>
      <c r="AE99">
        <f t="shared" si="1"/>
        <v>0.18501000000000001</v>
      </c>
      <c r="AF99">
        <f t="shared" si="1"/>
        <v>0.84141499999999925</v>
      </c>
      <c r="AG99">
        <f t="shared" si="1"/>
        <v>0.43055999999999989</v>
      </c>
      <c r="AH99">
        <f t="shared" si="1"/>
        <v>1.0319999999999994E-2</v>
      </c>
      <c r="AI99">
        <f t="shared" si="1"/>
        <v>1.4680000000000025E-2</v>
      </c>
      <c r="AJ99">
        <f t="shared" si="1"/>
        <v>9.5999999999999818E-3</v>
      </c>
      <c r="AK99">
        <f t="shared" si="1"/>
        <v>0.28841999999999984</v>
      </c>
      <c r="AL99">
        <f t="shared" si="1"/>
        <v>7.6800000000000054E-3</v>
      </c>
      <c r="AM99">
        <f t="shared" si="1"/>
        <v>1.0319999999999994E-2</v>
      </c>
      <c r="AN99">
        <f t="shared" si="1"/>
        <v>0.72659999999999969</v>
      </c>
      <c r="AO99">
        <f t="shared" si="1"/>
        <v>6.9119999999999931E-2</v>
      </c>
      <c r="AP99">
        <f t="shared" si="1"/>
        <v>2.1952499999999986E-2</v>
      </c>
      <c r="AQ99">
        <f t="shared" si="1"/>
        <v>5.4799999999999927E-3</v>
      </c>
      <c r="AR99">
        <f t="shared" si="1"/>
        <v>0.10827999999999997</v>
      </c>
      <c r="AS99">
        <f t="shared" si="1"/>
        <v>4.9560000000000042E-2</v>
      </c>
      <c r="AT99">
        <f t="shared" si="1"/>
        <v>2.9845199999999967</v>
      </c>
      <c r="AU99">
        <f t="shared" si="1"/>
        <v>3.360000000000006E-2</v>
      </c>
      <c r="AV99">
        <f t="shared" si="1"/>
        <v>0.11774000000000019</v>
      </c>
      <c r="AW99">
        <f t="shared" si="1"/>
        <v>0.54053999999999958</v>
      </c>
      <c r="AX99">
        <f t="shared" si="1"/>
        <v>0.72</v>
      </c>
      <c r="AY99">
        <f t="shared" si="1"/>
        <v>1.08</v>
      </c>
      <c r="AZ99">
        <f t="shared" si="1"/>
        <v>0.84</v>
      </c>
      <c r="BA99">
        <f t="shared" si="1"/>
        <v>0.18</v>
      </c>
      <c r="BB99">
        <f t="shared" si="1"/>
        <v>0.36</v>
      </c>
      <c r="BC99">
        <f t="shared" si="1"/>
        <v>0.4</v>
      </c>
      <c r="BD99">
        <f t="shared" si="1"/>
        <v>2.7638399999999974</v>
      </c>
      <c r="BE99">
        <f t="shared" si="1"/>
        <v>2.5948800000000025</v>
      </c>
      <c r="BF99">
        <f t="shared" si="1"/>
        <v>0.61106250000000006</v>
      </c>
      <c r="BG99">
        <f t="shared" si="1"/>
        <v>0.13935999999999996</v>
      </c>
      <c r="BH99">
        <f t="shared" si="1"/>
        <v>0.19157249999999998</v>
      </c>
      <c r="BI99">
        <f t="shared" si="1"/>
        <v>0.21723250000000002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2022-02-01T07:11:50Z</dcterms:modified>
</cp:coreProperties>
</file>